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24" windowWidth="22692" windowHeight="9264" activeTab="1"/>
  </bookViews>
  <sheets>
    <sheet name="Приложение 2" sheetId="1" r:id="rId1"/>
    <sheet name="приложение 3" sheetId="2" r:id="rId2"/>
  </sheets>
  <definedNames>
    <definedName name="_xlnm.Print_Titles" localSheetId="0">'Приложение 2'!$5:$6</definedName>
  </definedNames>
  <calcPr calcId="125725"/>
</workbook>
</file>

<file path=xl/calcChain.xml><?xml version="1.0" encoding="utf-8"?>
<calcChain xmlns="http://schemas.openxmlformats.org/spreadsheetml/2006/main">
  <c r="J35" i="2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D45" i="1"/>
  <c r="F44"/>
  <c r="E44"/>
  <c r="F43"/>
  <c r="E43"/>
  <c r="F42"/>
  <c r="E42"/>
  <c r="F41"/>
  <c r="E41"/>
  <c r="F40"/>
  <c r="E40"/>
  <c r="F39"/>
  <c r="E39"/>
  <c r="F38"/>
  <c r="E38"/>
  <c r="F37"/>
  <c r="E37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E45" l="1"/>
  <c r="F45"/>
</calcChain>
</file>

<file path=xl/sharedStrings.xml><?xml version="1.0" encoding="utf-8"?>
<sst xmlns="http://schemas.openxmlformats.org/spreadsheetml/2006/main" count="130" uniqueCount="122">
  <si>
    <t>Приложение № 2</t>
  </si>
  <si>
    <t>код ведомства</t>
  </si>
  <si>
    <t>наименование ГАБС</t>
  </si>
  <si>
    <t>Отклонеие "+,-"                 (тыс. руб.)</t>
  </si>
  <si>
    <t>Исполнение (%)</t>
  </si>
  <si>
    <t>6=5-4</t>
  </si>
  <si>
    <t>7=5/4*100</t>
  </si>
  <si>
    <t>Волгоградская областная Дума</t>
  </si>
  <si>
    <t>802</t>
  </si>
  <si>
    <t>Аппарат Губернатора Волгоградской области</t>
  </si>
  <si>
    <t>803</t>
  </si>
  <si>
    <t>Комитет по обеспечению деятельности  мировых судей Волгоградской области</t>
  </si>
  <si>
    <t>Аппарат уполномоченного по правам ребенка в Волгоградской области</t>
  </si>
  <si>
    <t>Комитет по обеспечению безопасности жизнедеятельности населения Волгоградской области</t>
  </si>
  <si>
    <t>806</t>
  </si>
  <si>
    <t>Инспекция государственного надзора за техническим состоянием самоходных машин и других видов техники Волгоградской области</t>
  </si>
  <si>
    <t>Комитет строительства Волгоградской области</t>
  </si>
  <si>
    <t>809</t>
  </si>
  <si>
    <t>Комитет по делам национальностей и казачества Волгоградской области</t>
  </si>
  <si>
    <t>Комитет тарифного регулирования Волгоградской области</t>
  </si>
  <si>
    <t>Комитет здравоохранения Волгоградской области</t>
  </si>
  <si>
    <t>812</t>
  </si>
  <si>
    <t>Комитет культуры Волгоградской области</t>
  </si>
  <si>
    <t>813</t>
  </si>
  <si>
    <t>Комитет образования и науки Волгоградской области</t>
  </si>
  <si>
    <t>814</t>
  </si>
  <si>
    <t>Комитет природных ресурсов и экологии Волгоградской области</t>
  </si>
  <si>
    <t>815</t>
  </si>
  <si>
    <t>Комитет информационной политики Волгоградской области</t>
  </si>
  <si>
    <t>816</t>
  </si>
  <si>
    <t>Комитет сельского хозяйства Волгоградской области</t>
  </si>
  <si>
    <t>Комитет жилищно-коммунального хозяйства Волгоградской области</t>
  </si>
  <si>
    <t>818</t>
  </si>
  <si>
    <t>Комитет по управлению государственным имуществом Волгоградской области</t>
  </si>
  <si>
    <t>Комитет физической культуры и спорта Волгоградской области</t>
  </si>
  <si>
    <t>820</t>
  </si>
  <si>
    <t>Комитет экономики Волгоградской области</t>
  </si>
  <si>
    <t>821</t>
  </si>
  <si>
    <t>Представительство Волгоградской области в городе Москве</t>
  </si>
  <si>
    <t>823</t>
  </si>
  <si>
    <t>Комитет ветеринарии Волгоградской области</t>
  </si>
  <si>
    <t>825</t>
  </si>
  <si>
    <t>Комитет социальной защиты населения Волгоградской области</t>
  </si>
  <si>
    <t>827</t>
  </si>
  <si>
    <t>Комитет финансов Волгоградской области</t>
  </si>
  <si>
    <t>828</t>
  </si>
  <si>
    <t>Уполномоченный по правам человека в Волгоградской области</t>
  </si>
  <si>
    <t>Комитет транспорта и дорожного хозяйства Волгоградской области</t>
  </si>
  <si>
    <t>831</t>
  </si>
  <si>
    <t>Контрольно-счетная палата Волгоградской области</t>
  </si>
  <si>
    <t>832</t>
  </si>
  <si>
    <t>Избирательная комиссия Волгоградской области</t>
  </si>
  <si>
    <t>834</t>
  </si>
  <si>
    <t>Инспекция государственного жилищного надзора Волгоградской области</t>
  </si>
  <si>
    <t>837</t>
  </si>
  <si>
    <t>Комитет информационных технологий Волгоградской области</t>
  </si>
  <si>
    <t>840</t>
  </si>
  <si>
    <t>Инспекция государственного строительного надзора Волгоградской области</t>
  </si>
  <si>
    <t>Комитет промышленности и торговли Волгоградской области</t>
  </si>
  <si>
    <t>Комитет по подготовке и проведению матчей Чемпионата мира по футболу 2018 года Волгоградской области</t>
  </si>
  <si>
    <t>Комитет по труду и занятости населения Волгоградской области</t>
  </si>
  <si>
    <t>Комитет по делам территориальных образований Волгоградской области</t>
  </si>
  <si>
    <t>Комитет топливно-энергетического комплекса Волгоградской области</t>
  </si>
  <si>
    <t>Комитет лесного хозяйства Волгоградской области</t>
  </si>
  <si>
    <t>Комитет по регулированию контрактной системы в сфере закупок Волгоградской области</t>
  </si>
  <si>
    <t>Комитет молодежной политики Волгоградской области</t>
  </si>
  <si>
    <t>ИТОГО:</t>
  </si>
  <si>
    <t>Руководитель сводно-аналитического сектора</t>
  </si>
  <si>
    <t>контрольно-счетной палаты Волгоградской области</t>
  </si>
  <si>
    <t>О.Г. Самарцева</t>
  </si>
  <si>
    <t>Исполнение расходов в разрезе главных администраторов средств областного бюджета в 2016 году</t>
  </si>
  <si>
    <r>
      <t xml:space="preserve">Утверждено бюджетом на </t>
    </r>
    <r>
      <rPr>
        <b/>
        <i/>
        <u/>
        <sz val="12"/>
        <rFont val="Times New Roman"/>
        <family val="1"/>
        <charset val="204"/>
      </rPr>
      <t>2016</t>
    </r>
    <r>
      <rPr>
        <b/>
        <i/>
        <sz val="12"/>
        <rFont val="Times New Roman"/>
        <family val="1"/>
        <charset val="204"/>
      </rPr>
      <t xml:space="preserve"> год                        (тыс. руб.)</t>
    </r>
  </si>
  <si>
    <r>
      <t xml:space="preserve">Фактически исполнено за </t>
    </r>
    <r>
      <rPr>
        <b/>
        <i/>
        <u/>
        <sz val="12"/>
        <rFont val="Times New Roman"/>
        <family val="1"/>
        <charset val="204"/>
      </rPr>
      <t>2016</t>
    </r>
    <r>
      <rPr>
        <b/>
        <i/>
        <sz val="12"/>
        <rFont val="Times New Roman"/>
        <family val="1"/>
        <charset val="204"/>
      </rPr>
      <t xml:space="preserve"> год             (тыс. руб.)</t>
    </r>
  </si>
  <si>
    <t>Приложение 2</t>
  </si>
  <si>
    <t>Приложение № 3</t>
  </si>
  <si>
    <t>Сравнительный анализ уровня затрат на реализацию государственных программ из всех источников финансирования с оценкой эффективности реализации государственных программ в 2016 году</t>
  </si>
  <si>
    <t>№ 
п/п</t>
  </si>
  <si>
    <t>Наименование государственной программы</t>
  </si>
  <si>
    <t>Степень соответствия запланированному уровню затрат из всех источников, %</t>
  </si>
  <si>
    <t xml:space="preserve">Предусмотрено законом об областном бюджете на 2015 год (в ред. от 11.09.2015 № 154-ОД), тыс.руб.
</t>
  </si>
  <si>
    <t xml:space="preserve">Кассовые расходы областного бюджета (данные комитета финансов ВО), тыс. рублей </t>
  </si>
  <si>
    <t>Уровень кассового исполнения областного бюджета (к закону об областном бюджете), %</t>
  </si>
  <si>
    <t>Эффективнеость реализации государственной программы,%</t>
  </si>
  <si>
    <t>Всего</t>
  </si>
  <si>
    <t>федеральный бюджет</t>
  </si>
  <si>
    <t>областной бюджет</t>
  </si>
  <si>
    <t>"Развитие здравоохранения Волгоградской области на 2014-2016 годы и на период до 2020 года"</t>
  </si>
  <si>
    <t>"Развитие сельского хозяйства и регулирование рынков сельскохозяйственной продукции, сырья и продовольствия" на 2014-2020 годы</t>
  </si>
  <si>
    <t>"Защита населения и территории от чрезвычайных ситуаций, обеспечение пожарной безопасности" на 2014-2017 годы</t>
  </si>
  <si>
    <t>"Управление государственными финансами Волгоградской области" на 2014-2020 годы</t>
  </si>
  <si>
    <t>"Профилактика правонарушений и обеспечение общественной безопасности на территории Волгоградской области" на 2014–2016 годы</t>
  </si>
  <si>
    <t>"Оказание содействия добровольному переселению в Российскую Федерацию соотечественников, проживающих за рубежом" на 2014-2020 годы</t>
  </si>
  <si>
    <t>"Охрана окружающей среды на территории Волгоградской области" на 2014-2020 годы</t>
  </si>
  <si>
    <t>"Развитие охотничьего и рыбного хозяйства Волгоградской области" на 2014-2020 годы</t>
  </si>
  <si>
    <t>"Информационное общество (2014-2020 годы)"</t>
  </si>
  <si>
    <t>"Использование результатов космической деятельности в интересах социально-экономического и инновационного развития Волгоградской области на 2014-2018 годы"</t>
  </si>
  <si>
    <t xml:space="preserve"> "Региональная молодежная политика Волгоградской области" на 2014-2016 годы</t>
  </si>
  <si>
    <t>"Управление государственным имуществом Волгоградской области" на 2015-2020 годы</t>
  </si>
  <si>
    <t>"Развитие системы профилактики немедицинского потребления наркотиков, алкоголя и других психоактивных веществ и совершенствование системы оказания медицинской помощи больным наркологического профиля в Волгоградской области" на 2014-2017 годы</t>
  </si>
  <si>
    <t>"Содействие занятости населения, улучшение условий и охраны труда в Волгоградской области в 2014-2020 годах"</t>
  </si>
  <si>
    <t xml:space="preserve"> "Развитие образования" на 2014 - 2020 годы</t>
  </si>
  <si>
    <t>"Формирование доступной среды жизнедеятельности для инвалидов и маломобильных групп населения в Волгоградской области" на 2014-2016 годы</t>
  </si>
  <si>
    <t>"Развитие физической культуры и спорта в Волгоградской области" на 2014-2018 годы</t>
  </si>
  <si>
    <t>"Социальная поддержка граждан" на 2014-2016 годы и на период до 2020 года</t>
  </si>
  <si>
    <t>"Укрепление единства российской нации и развитие казачества на территории Волгоградской области" на 2015-2020 годы</t>
  </si>
  <si>
    <t>"Экономическое развитие и инновационная экономика" на 2014-2016 годы</t>
  </si>
  <si>
    <t>"Обеспечение доступным и комфортным жильем и коммунальными услугами жителей Волгоградской области" на 2014 – 2016 годы и на период до 2020 года</t>
  </si>
  <si>
    <t>"Повышение безопасности дорожного движения в Волгоградской области" на 2014-2016 годы</t>
  </si>
  <si>
    <t>"Энергосбережение и повышение энергетической эффективности Волгоградской области на период до 2020 года"</t>
  </si>
  <si>
    <t>"Развитие культуры и туризма в Волгоградской области" на 2015–2020 годы</t>
  </si>
  <si>
    <t>"Развитие и совершенствование системы территориального общественного самоуправления Волгоградской области" на 2014-2018 годы</t>
  </si>
  <si>
    <t>финансирвоание в 2016 году не предусмотрено</t>
  </si>
  <si>
    <t>"Использование и охрана водных объектов, предотвращение негативного воздействия вод на территории Волгоградской области" на 2014-2020 годы</t>
  </si>
  <si>
    <t>"Устойчивое развитие сельских территорий  на 2014-2017 годы и на период до 2020 года"</t>
  </si>
  <si>
    <t>"Государственная поддержка социально ориентированных некоммерческих организаций, осуществляющих деятельность на территории Волгоградской области" на 2014-2020 годы</t>
  </si>
  <si>
    <t>"Предупреждение распространения и ликвидация африканской чумы свиней на территории Волгоградской области" на 2014-2016 годы</t>
  </si>
  <si>
    <t>"Развитие транспортной системы Волгоградской области" на 2014-2017 годы</t>
  </si>
  <si>
    <t>"Развитие промышленности Волгоградской области и повышение ее конкурентоспособности" на 2014-2020 годы</t>
  </si>
  <si>
    <t>"Организация отдыха и оздоровления детей, проживающих в Волгоградской области" на 2016-2018 годы</t>
  </si>
  <si>
    <t>"Создание условий для обеспечения качественными услугами жилищно-коммунального хозяйства жителей Волгоградской области" на 2016-2020 годы</t>
  </si>
  <si>
    <t>"Комплексная региональная программа развития профессионального образования" на 2014-2016 годы</t>
  </si>
  <si>
    <t>"Создание новых мест в общеобразовательных организациях Волгоградской области в соответствии с прогнозируемой потребностью и современными условиями обучения на 2016–2025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</si>
</sst>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ourier New"/>
      <family val="3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Arial Cyr"/>
      <charset val="204"/>
    </font>
    <font>
      <sz val="12"/>
      <name val="Tahoma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164" fontId="1" fillId="0" borderId="0" xfId="0" applyNumberFormat="1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top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2" xfId="0" applyNumberFormat="1" applyFont="1" applyFill="1" applyBorder="1"/>
    <xf numFmtId="164" fontId="5" fillId="0" borderId="2" xfId="0" applyNumberFormat="1" applyFont="1" applyBorder="1"/>
    <xf numFmtId="164" fontId="5" fillId="0" borderId="2" xfId="0" applyNumberFormat="1" applyFont="1" applyBorder="1" applyAlignment="1">
      <alignment horizontal="center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/>
    </xf>
    <xf numFmtId="0" fontId="0" fillId="0" borderId="2" xfId="0" applyBorder="1"/>
    <xf numFmtId="0" fontId="7" fillId="0" borderId="2" xfId="0" applyFont="1" applyBorder="1"/>
    <xf numFmtId="164" fontId="8" fillId="0" borderId="2" xfId="0" applyNumberFormat="1" applyFont="1" applyFill="1" applyBorder="1"/>
    <xf numFmtId="0" fontId="4" fillId="0" borderId="0" xfId="0" applyFont="1"/>
    <xf numFmtId="0" fontId="4" fillId="0" borderId="0" xfId="0" applyFont="1" applyAlignment="1">
      <alignment wrapText="1"/>
    </xf>
    <xf numFmtId="0" fontId="9" fillId="0" borderId="0" xfId="0" applyFont="1"/>
    <xf numFmtId="0" fontId="10" fillId="0" borderId="0" xfId="0" applyFont="1"/>
    <xf numFmtId="0" fontId="1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11" fillId="0" borderId="0" xfId="0" applyFont="1"/>
    <xf numFmtId="164" fontId="8" fillId="0" borderId="2" xfId="0" applyNumberFormat="1" applyFont="1" applyBorder="1"/>
    <xf numFmtId="164" fontId="8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1" applyFont="1"/>
    <xf numFmtId="0" fontId="14" fillId="0" borderId="0" xfId="1" applyFont="1" applyAlignment="1">
      <alignment horizontal="right"/>
    </xf>
    <xf numFmtId="0" fontId="15" fillId="0" borderId="0" xfId="1" applyFont="1"/>
    <xf numFmtId="0" fontId="8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4" fillId="2" borderId="2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4" fillId="0" borderId="0" xfId="1" applyFont="1"/>
    <xf numFmtId="0" fontId="4" fillId="2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/>
    </xf>
    <xf numFmtId="0" fontId="5" fillId="0" borderId="2" xfId="1" applyFont="1" applyFill="1" applyBorder="1" applyAlignment="1">
      <alignment horizontal="left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4" fontId="14" fillId="0" borderId="2" xfId="1" applyNumberFormat="1" applyFont="1" applyBorder="1" applyAlignment="1">
      <alignment horizontal="center" vertical="center"/>
    </xf>
    <xf numFmtId="0" fontId="17" fillId="0" borderId="2" xfId="1" applyFont="1" applyBorder="1" applyAlignment="1">
      <alignment horizontal="left"/>
    </xf>
    <xf numFmtId="0" fontId="18" fillId="0" borderId="0" xfId="1" applyFont="1"/>
    <xf numFmtId="0" fontId="18" fillId="0" borderId="2" xfId="1" applyFont="1" applyBorder="1"/>
    <xf numFmtId="0" fontId="17" fillId="0" borderId="0" xfId="1" applyFont="1" applyAlignment="1">
      <alignment horizontal="left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"/>
  <sheetViews>
    <sheetView workbookViewId="0">
      <selection activeCell="B18" sqref="B18"/>
    </sheetView>
  </sheetViews>
  <sheetFormatPr defaultRowHeight="14.4"/>
  <cols>
    <col min="1" max="1" width="7.44140625" customWidth="1"/>
    <col min="2" max="2" width="56.21875" customWidth="1"/>
    <col min="3" max="3" width="15.33203125" customWidth="1"/>
    <col min="4" max="4" width="15.21875" customWidth="1"/>
    <col min="5" max="5" width="12.33203125" customWidth="1"/>
    <col min="6" max="6" width="11.6640625" style="30" customWidth="1"/>
  </cols>
  <sheetData>
    <row r="1" spans="1:7" s="1" customFormat="1" ht="16.2">
      <c r="B1" s="2"/>
      <c r="C1" s="3"/>
      <c r="F1" s="4" t="s">
        <v>0</v>
      </c>
    </row>
    <row r="2" spans="1:7" s="1" customFormat="1" ht="15.6">
      <c r="B2" s="2"/>
      <c r="C2" s="3"/>
      <c r="F2" s="5"/>
    </row>
    <row r="3" spans="1:7" s="1" customFormat="1" ht="15" customHeight="1">
      <c r="A3" s="33" t="s">
        <v>70</v>
      </c>
      <c r="B3" s="33"/>
      <c r="C3" s="33"/>
      <c r="D3" s="33"/>
      <c r="E3" s="33"/>
      <c r="F3" s="33"/>
      <c r="G3" s="6"/>
    </row>
    <row r="4" spans="1:7" s="1" customFormat="1" ht="15.6">
      <c r="B4" s="7"/>
      <c r="C4" s="3"/>
    </row>
    <row r="5" spans="1:7" s="1" customFormat="1" ht="81" customHeight="1">
      <c r="A5" s="8" t="s">
        <v>1</v>
      </c>
      <c r="B5" s="8" t="s">
        <v>2</v>
      </c>
      <c r="C5" s="9" t="s">
        <v>71</v>
      </c>
      <c r="D5" s="8" t="s">
        <v>72</v>
      </c>
      <c r="E5" s="8" t="s">
        <v>3</v>
      </c>
      <c r="F5" s="8" t="s">
        <v>4</v>
      </c>
    </row>
    <row r="6" spans="1:7" s="1" customFormat="1" ht="16.2" customHeight="1">
      <c r="A6" s="10">
        <v>1</v>
      </c>
      <c r="B6" s="11">
        <v>2</v>
      </c>
      <c r="C6" s="12">
        <v>4</v>
      </c>
      <c r="D6" s="12">
        <v>5</v>
      </c>
      <c r="E6" s="11" t="s">
        <v>5</v>
      </c>
      <c r="F6" s="12" t="s">
        <v>6</v>
      </c>
    </row>
    <row r="7" spans="1:7" s="1" customFormat="1" ht="15.6">
      <c r="A7" s="13">
        <v>801</v>
      </c>
      <c r="B7" s="14" t="s">
        <v>7</v>
      </c>
      <c r="C7" s="15">
        <v>264957</v>
      </c>
      <c r="D7" s="15">
        <v>245698.5</v>
      </c>
      <c r="E7" s="16">
        <f>D7-C7</f>
        <v>-19258.5</v>
      </c>
      <c r="F7" s="17">
        <f>D7/C7*100</f>
        <v>92.731462086300795</v>
      </c>
    </row>
    <row r="8" spans="1:7" s="1" customFormat="1" ht="15.6">
      <c r="A8" s="13" t="s">
        <v>8</v>
      </c>
      <c r="B8" s="14" t="s">
        <v>9</v>
      </c>
      <c r="C8" s="15">
        <v>964698.2</v>
      </c>
      <c r="D8" s="15">
        <v>879721.5</v>
      </c>
      <c r="E8" s="16">
        <f t="shared" ref="E8:E37" si="0">D8-C8</f>
        <v>-84976.699999999953</v>
      </c>
      <c r="F8" s="17">
        <f t="shared" ref="F8:F45" si="1">D8/C8*100</f>
        <v>91.191369487369215</v>
      </c>
    </row>
    <row r="9" spans="1:7" ht="31.2">
      <c r="A9" s="13" t="s">
        <v>10</v>
      </c>
      <c r="B9" s="14" t="s">
        <v>11</v>
      </c>
      <c r="C9" s="15">
        <v>359402.6</v>
      </c>
      <c r="D9" s="15">
        <v>344266.6</v>
      </c>
      <c r="E9" s="16">
        <f t="shared" si="0"/>
        <v>-15136</v>
      </c>
      <c r="F9" s="17">
        <f t="shared" si="1"/>
        <v>95.788566916321699</v>
      </c>
    </row>
    <row r="10" spans="1:7" ht="31.2">
      <c r="A10" s="13">
        <v>804</v>
      </c>
      <c r="B10" s="14" t="s">
        <v>12</v>
      </c>
      <c r="C10" s="15">
        <v>339.6</v>
      </c>
      <c r="D10" s="15">
        <v>199.3</v>
      </c>
      <c r="E10" s="16">
        <f t="shared" si="0"/>
        <v>-140.30000000000001</v>
      </c>
      <c r="F10" s="17">
        <f t="shared" si="1"/>
        <v>58.686690223792695</v>
      </c>
    </row>
    <row r="11" spans="1:7" ht="31.2">
      <c r="A11" s="18">
        <v>805</v>
      </c>
      <c r="B11" s="14" t="s">
        <v>13</v>
      </c>
      <c r="C11" s="15">
        <v>514756.7</v>
      </c>
      <c r="D11" s="15">
        <v>545434.4</v>
      </c>
      <c r="E11" s="16">
        <f t="shared" si="0"/>
        <v>30677.700000000012</v>
      </c>
      <c r="F11" s="17">
        <f t="shared" si="1"/>
        <v>105.9596504523399</v>
      </c>
    </row>
    <row r="12" spans="1:7" ht="46.8">
      <c r="A12" s="13" t="s">
        <v>14</v>
      </c>
      <c r="B12" s="14" t="s">
        <v>15</v>
      </c>
      <c r="C12" s="15">
        <v>47357.2</v>
      </c>
      <c r="D12" s="15">
        <v>46682.8</v>
      </c>
      <c r="E12" s="16">
        <f t="shared" si="0"/>
        <v>-674.39999999999418</v>
      </c>
      <c r="F12" s="17">
        <f t="shared" si="1"/>
        <v>98.575929320145633</v>
      </c>
    </row>
    <row r="13" spans="1:7" ht="15.6">
      <c r="A13" s="13">
        <v>807</v>
      </c>
      <c r="B13" s="14" t="s">
        <v>16</v>
      </c>
      <c r="C13" s="15">
        <v>1961399.4</v>
      </c>
      <c r="D13" s="15">
        <v>1399092.9</v>
      </c>
      <c r="E13" s="16">
        <f t="shared" si="0"/>
        <v>-562306.5</v>
      </c>
      <c r="F13" s="17">
        <f t="shared" si="1"/>
        <v>71.331361679829214</v>
      </c>
    </row>
    <row r="14" spans="1:7" ht="31.2">
      <c r="A14" s="13" t="s">
        <v>17</v>
      </c>
      <c r="B14" s="14" t="s">
        <v>18</v>
      </c>
      <c r="C14" s="15">
        <v>256645.1</v>
      </c>
      <c r="D14" s="15">
        <v>246644.1</v>
      </c>
      <c r="E14" s="16">
        <f>D14-C14</f>
        <v>-10001</v>
      </c>
      <c r="F14" s="17">
        <f>D14/C14*100</f>
        <v>96.103179059331339</v>
      </c>
    </row>
    <row r="15" spans="1:7" ht="31.2">
      <c r="A15" s="13">
        <v>810</v>
      </c>
      <c r="B15" s="14" t="s">
        <v>19</v>
      </c>
      <c r="C15" s="15">
        <v>596679.19999999995</v>
      </c>
      <c r="D15" s="15">
        <v>534962.19999999995</v>
      </c>
      <c r="E15" s="16">
        <f t="shared" si="0"/>
        <v>-61717</v>
      </c>
      <c r="F15" s="17">
        <f t="shared" si="1"/>
        <v>89.656585984562554</v>
      </c>
    </row>
    <row r="16" spans="1:7" ht="15.6">
      <c r="A16" s="13">
        <v>811</v>
      </c>
      <c r="B16" s="14" t="s">
        <v>20</v>
      </c>
      <c r="C16" s="15">
        <v>16166470.6</v>
      </c>
      <c r="D16" s="15">
        <v>16011555</v>
      </c>
      <c r="E16" s="16">
        <f t="shared" si="0"/>
        <v>-154915.59999999963</v>
      </c>
      <c r="F16" s="17">
        <f t="shared" si="1"/>
        <v>99.041747553730133</v>
      </c>
    </row>
    <row r="17" spans="1:6" ht="15.6">
      <c r="A17" s="13" t="s">
        <v>21</v>
      </c>
      <c r="B17" s="14" t="s">
        <v>22</v>
      </c>
      <c r="C17" s="15">
        <v>992575.8</v>
      </c>
      <c r="D17" s="15">
        <v>940530</v>
      </c>
      <c r="E17" s="16">
        <f t="shared" si="0"/>
        <v>-52045.800000000047</v>
      </c>
      <c r="F17" s="17">
        <f t="shared" si="1"/>
        <v>94.756491141532962</v>
      </c>
    </row>
    <row r="18" spans="1:6" ht="15.6">
      <c r="A18" s="13" t="s">
        <v>23</v>
      </c>
      <c r="B18" s="14" t="s">
        <v>24</v>
      </c>
      <c r="C18" s="15">
        <v>20255103.800000001</v>
      </c>
      <c r="D18" s="15">
        <v>20288200.399999999</v>
      </c>
      <c r="E18" s="16">
        <f t="shared" si="0"/>
        <v>33096.599999997765</v>
      </c>
      <c r="F18" s="17">
        <f t="shared" si="1"/>
        <v>100.16339881704283</v>
      </c>
    </row>
    <row r="19" spans="1:6" ht="31.2">
      <c r="A19" s="13" t="s">
        <v>25</v>
      </c>
      <c r="B19" s="14" t="s">
        <v>26</v>
      </c>
      <c r="C19" s="15">
        <v>1508019.1</v>
      </c>
      <c r="D19" s="15">
        <v>1498607.3</v>
      </c>
      <c r="E19" s="16">
        <f t="shared" si="0"/>
        <v>-9411.8000000000466</v>
      </c>
      <c r="F19" s="17">
        <f t="shared" si="1"/>
        <v>99.375883236492157</v>
      </c>
    </row>
    <row r="20" spans="1:6" ht="31.2">
      <c r="A20" s="13" t="s">
        <v>27</v>
      </c>
      <c r="B20" s="14" t="s">
        <v>28</v>
      </c>
      <c r="C20" s="15">
        <v>200539.8</v>
      </c>
      <c r="D20" s="15">
        <v>195724.4</v>
      </c>
      <c r="E20" s="16">
        <f t="shared" si="0"/>
        <v>-4815.3999999999942</v>
      </c>
      <c r="F20" s="17">
        <f t="shared" si="1"/>
        <v>97.598780890376872</v>
      </c>
    </row>
    <row r="21" spans="1:6" ht="15.6">
      <c r="A21" s="13" t="s">
        <v>29</v>
      </c>
      <c r="B21" s="14" t="s">
        <v>30</v>
      </c>
      <c r="C21" s="15">
        <v>3278331.4</v>
      </c>
      <c r="D21" s="15">
        <v>3289761.8</v>
      </c>
      <c r="E21" s="16">
        <f t="shared" si="0"/>
        <v>11430.399999999907</v>
      </c>
      <c r="F21" s="17">
        <f t="shared" si="1"/>
        <v>100.34866517765715</v>
      </c>
    </row>
    <row r="22" spans="1:6" ht="31.2">
      <c r="A22" s="13">
        <v>817</v>
      </c>
      <c r="B22" s="14" t="s">
        <v>31</v>
      </c>
      <c r="C22" s="15">
        <v>1725776.4</v>
      </c>
      <c r="D22" s="15">
        <v>2028624.3</v>
      </c>
      <c r="E22" s="16">
        <f>D22-C22</f>
        <v>302847.90000000014</v>
      </c>
      <c r="F22" s="17">
        <f>D22/C22*100</f>
        <v>117.54850164830162</v>
      </c>
    </row>
    <row r="23" spans="1:6" ht="31.2">
      <c r="A23" s="13" t="s">
        <v>32</v>
      </c>
      <c r="B23" s="14" t="s">
        <v>33</v>
      </c>
      <c r="C23" s="15">
        <v>313689.3</v>
      </c>
      <c r="D23" s="15">
        <v>287958.3</v>
      </c>
      <c r="E23" s="16">
        <f t="shared" si="0"/>
        <v>-25731</v>
      </c>
      <c r="F23" s="17">
        <f t="shared" si="1"/>
        <v>91.797297517001695</v>
      </c>
    </row>
    <row r="24" spans="1:6" ht="31.2">
      <c r="A24" s="13">
        <v>819</v>
      </c>
      <c r="B24" s="14" t="s">
        <v>34</v>
      </c>
      <c r="C24" s="15">
        <v>852396.6</v>
      </c>
      <c r="D24" s="15">
        <v>813705.2</v>
      </c>
      <c r="E24" s="16">
        <f>D24-C24</f>
        <v>-38691.400000000023</v>
      </c>
      <c r="F24" s="17">
        <f>D24/C24*100</f>
        <v>95.460868802151495</v>
      </c>
    </row>
    <row r="25" spans="1:6" ht="15.6">
      <c r="A25" s="13" t="s">
        <v>35</v>
      </c>
      <c r="B25" s="14" t="s">
        <v>36</v>
      </c>
      <c r="C25" s="15">
        <v>458308.6</v>
      </c>
      <c r="D25" s="15">
        <v>432343.4</v>
      </c>
      <c r="E25" s="16">
        <f>D25-C25</f>
        <v>-25965.199999999953</v>
      </c>
      <c r="F25" s="17">
        <f>D25/C25*100</f>
        <v>94.334559726786722</v>
      </c>
    </row>
    <row r="26" spans="1:6" ht="31.2">
      <c r="A26" s="13" t="s">
        <v>37</v>
      </c>
      <c r="B26" s="14" t="s">
        <v>38</v>
      </c>
      <c r="C26" s="15">
        <v>32536.1</v>
      </c>
      <c r="D26" s="15">
        <v>32513.8</v>
      </c>
      <c r="E26" s="16">
        <f t="shared" si="0"/>
        <v>-22.299999999999272</v>
      </c>
      <c r="F26" s="17">
        <f t="shared" si="1"/>
        <v>99.931460746678297</v>
      </c>
    </row>
    <row r="27" spans="1:6" ht="15.6">
      <c r="A27" s="13" t="s">
        <v>39</v>
      </c>
      <c r="B27" s="14" t="s">
        <v>40</v>
      </c>
      <c r="C27" s="15">
        <v>558626</v>
      </c>
      <c r="D27" s="15">
        <v>558253.19999999995</v>
      </c>
      <c r="E27" s="16">
        <f t="shared" si="0"/>
        <v>-372.80000000004657</v>
      </c>
      <c r="F27" s="17">
        <f t="shared" si="1"/>
        <v>99.933264831926891</v>
      </c>
    </row>
    <row r="28" spans="1:6" ht="31.2">
      <c r="A28" s="13" t="s">
        <v>41</v>
      </c>
      <c r="B28" s="14" t="s">
        <v>42</v>
      </c>
      <c r="C28" s="15">
        <v>15277356.6</v>
      </c>
      <c r="D28" s="15">
        <v>15268770.199999999</v>
      </c>
      <c r="E28" s="16">
        <f t="shared" si="0"/>
        <v>-8586.4000000003725</v>
      </c>
      <c r="F28" s="17">
        <f t="shared" si="1"/>
        <v>99.943796559674468</v>
      </c>
    </row>
    <row r="29" spans="1:6" ht="15.6">
      <c r="A29" s="13" t="s">
        <v>43</v>
      </c>
      <c r="B29" s="14" t="s">
        <v>44</v>
      </c>
      <c r="C29" s="15">
        <v>6800525.2000000002</v>
      </c>
      <c r="D29" s="15">
        <v>6347217.9000000004</v>
      </c>
      <c r="E29" s="16">
        <f t="shared" si="0"/>
        <v>-453307.29999999981</v>
      </c>
      <c r="F29" s="17">
        <f t="shared" si="1"/>
        <v>93.334231009099128</v>
      </c>
    </row>
    <row r="30" spans="1:6" ht="31.2">
      <c r="A30" s="13" t="s">
        <v>45</v>
      </c>
      <c r="B30" s="14" t="s">
        <v>46</v>
      </c>
      <c r="C30" s="15">
        <v>270.10000000000002</v>
      </c>
      <c r="D30" s="15">
        <v>169.3</v>
      </c>
      <c r="E30" s="16">
        <f t="shared" si="0"/>
        <v>-100.80000000000001</v>
      </c>
      <c r="F30" s="17">
        <f t="shared" si="1"/>
        <v>62.680488707885964</v>
      </c>
    </row>
    <row r="31" spans="1:6" ht="31.2">
      <c r="A31" s="13">
        <v>830</v>
      </c>
      <c r="B31" s="14" t="s">
        <v>47</v>
      </c>
      <c r="C31" s="15">
        <v>9416007.0999999996</v>
      </c>
      <c r="D31" s="15">
        <v>10341004.300000001</v>
      </c>
      <c r="E31" s="16">
        <f t="shared" si="0"/>
        <v>924997.20000000112</v>
      </c>
      <c r="F31" s="17">
        <f t="shared" si="1"/>
        <v>109.823667189036</v>
      </c>
    </row>
    <row r="32" spans="1:6" ht="15.6">
      <c r="A32" s="13" t="s">
        <v>48</v>
      </c>
      <c r="B32" s="14" t="s">
        <v>49</v>
      </c>
      <c r="C32" s="15">
        <v>88473.5</v>
      </c>
      <c r="D32" s="15">
        <v>80731.899999999994</v>
      </c>
      <c r="E32" s="16">
        <f t="shared" si="0"/>
        <v>-7741.6000000000058</v>
      </c>
      <c r="F32" s="17">
        <f t="shared" si="1"/>
        <v>91.24980926492114</v>
      </c>
    </row>
    <row r="33" spans="1:7" ht="15.6">
      <c r="A33" s="13" t="s">
        <v>50</v>
      </c>
      <c r="B33" s="14" t="s">
        <v>51</v>
      </c>
      <c r="C33" s="15">
        <v>104862.8</v>
      </c>
      <c r="D33" s="15">
        <v>100616.2</v>
      </c>
      <c r="E33" s="16">
        <f t="shared" si="0"/>
        <v>-4246.6000000000058</v>
      </c>
      <c r="F33" s="17">
        <f t="shared" si="1"/>
        <v>95.950327475520396</v>
      </c>
    </row>
    <row r="34" spans="1:7" ht="31.2">
      <c r="A34" s="13" t="s">
        <v>52</v>
      </c>
      <c r="B34" s="14" t="s">
        <v>53</v>
      </c>
      <c r="C34" s="15">
        <v>77077.899999999994</v>
      </c>
      <c r="D34" s="15">
        <v>76162.3</v>
      </c>
      <c r="E34" s="16">
        <f t="shared" si="0"/>
        <v>-915.59999999999127</v>
      </c>
      <c r="F34" s="17">
        <f t="shared" si="1"/>
        <v>98.812110864463108</v>
      </c>
    </row>
    <row r="35" spans="1:7" ht="31.2">
      <c r="A35" s="13" t="s">
        <v>54</v>
      </c>
      <c r="B35" s="14" t="s">
        <v>55</v>
      </c>
      <c r="C35" s="15">
        <v>357332</v>
      </c>
      <c r="D35" s="15">
        <v>206383</v>
      </c>
      <c r="E35" s="16">
        <f t="shared" si="0"/>
        <v>-150949</v>
      </c>
      <c r="F35" s="17">
        <f t="shared" si="1"/>
        <v>57.756652077059989</v>
      </c>
    </row>
    <row r="36" spans="1:7" ht="31.2">
      <c r="A36" s="13" t="s">
        <v>56</v>
      </c>
      <c r="B36" s="14" t="s">
        <v>57</v>
      </c>
      <c r="C36" s="15">
        <v>41056.400000000001</v>
      </c>
      <c r="D36" s="15">
        <v>39652.400000000001</v>
      </c>
      <c r="E36" s="16">
        <f t="shared" si="0"/>
        <v>-1404</v>
      </c>
      <c r="F36" s="17">
        <f t="shared" si="1"/>
        <v>96.580313909646236</v>
      </c>
    </row>
    <row r="37" spans="1:7" ht="31.2">
      <c r="A37" s="13">
        <v>841</v>
      </c>
      <c r="B37" s="14" t="s">
        <v>58</v>
      </c>
      <c r="C37" s="15">
        <v>62092.800000000003</v>
      </c>
      <c r="D37" s="15">
        <v>49502.1</v>
      </c>
      <c r="E37" s="16">
        <f t="shared" si="0"/>
        <v>-12590.700000000004</v>
      </c>
      <c r="F37" s="17">
        <f t="shared" si="1"/>
        <v>79.722769789734073</v>
      </c>
    </row>
    <row r="38" spans="1:7" ht="46.8">
      <c r="A38" s="13">
        <v>843</v>
      </c>
      <c r="B38" s="19" t="s">
        <v>59</v>
      </c>
      <c r="C38" s="15">
        <v>50893.3</v>
      </c>
      <c r="D38" s="15">
        <v>59582</v>
      </c>
      <c r="E38" s="16">
        <f>D38-C38</f>
        <v>8688.6999999999971</v>
      </c>
      <c r="F38" s="17">
        <f>D38/C38*100</f>
        <v>117.07238477363424</v>
      </c>
    </row>
    <row r="39" spans="1:7" ht="31.2">
      <c r="A39" s="13">
        <v>844</v>
      </c>
      <c r="B39" s="14" t="s">
        <v>60</v>
      </c>
      <c r="C39" s="15">
        <v>1048807.3</v>
      </c>
      <c r="D39" s="15">
        <v>1016925.6</v>
      </c>
      <c r="E39" s="16">
        <f t="shared" ref="E39:E45" si="2">D39-C39</f>
        <v>-31881.70000000007</v>
      </c>
      <c r="F39" s="17">
        <f t="shared" si="1"/>
        <v>96.960194689720396</v>
      </c>
    </row>
    <row r="40" spans="1:7" ht="31.2">
      <c r="A40" s="13">
        <v>845</v>
      </c>
      <c r="B40" s="14" t="s">
        <v>61</v>
      </c>
      <c r="C40" s="15">
        <v>43873.599999999999</v>
      </c>
      <c r="D40" s="15">
        <v>37996.400000000001</v>
      </c>
      <c r="E40" s="16">
        <f t="shared" si="2"/>
        <v>-5877.1999999999971</v>
      </c>
      <c r="F40" s="17">
        <f t="shared" si="1"/>
        <v>86.60424492177529</v>
      </c>
    </row>
    <row r="41" spans="1:7" ht="31.2">
      <c r="A41" s="13">
        <v>846</v>
      </c>
      <c r="B41" s="14" t="s">
        <v>62</v>
      </c>
      <c r="C41" s="15">
        <v>390493.6</v>
      </c>
      <c r="D41" s="15">
        <v>364227.1</v>
      </c>
      <c r="E41" s="16">
        <f>D41-C41</f>
        <v>-26266.5</v>
      </c>
      <c r="F41" s="17">
        <f>D41/C41*100</f>
        <v>93.273513317503799</v>
      </c>
    </row>
    <row r="42" spans="1:7" ht="15.6">
      <c r="A42" s="13">
        <v>847</v>
      </c>
      <c r="B42" s="14" t="s">
        <v>63</v>
      </c>
      <c r="C42" s="15">
        <v>375146.1</v>
      </c>
      <c r="D42" s="15">
        <v>372963.4</v>
      </c>
      <c r="E42" s="15">
        <f>D42-C42</f>
        <v>-2182.6999999999534</v>
      </c>
      <c r="F42" s="20">
        <f>D42/C42*100</f>
        <v>99.418173346330946</v>
      </c>
    </row>
    <row r="43" spans="1:7" ht="31.2">
      <c r="A43" s="13">
        <v>848</v>
      </c>
      <c r="B43" s="14" t="s">
        <v>64</v>
      </c>
      <c r="C43" s="15">
        <v>88233.600000000006</v>
      </c>
      <c r="D43" s="15">
        <v>82498.600000000006</v>
      </c>
      <c r="E43" s="15">
        <f>D43-C43</f>
        <v>-5735</v>
      </c>
      <c r="F43" s="20">
        <f>D43/C43*100</f>
        <v>93.500208537337244</v>
      </c>
    </row>
    <row r="44" spans="1:7" ht="15.6">
      <c r="A44" s="13">
        <v>849</v>
      </c>
      <c r="B44" s="14" t="s">
        <v>65</v>
      </c>
      <c r="C44" s="15">
        <v>608006.40000000002</v>
      </c>
      <c r="D44" s="15">
        <v>590719.9</v>
      </c>
      <c r="E44" s="15">
        <f>D44-C44</f>
        <v>-17286.5</v>
      </c>
      <c r="F44" s="20">
        <f>D44/C44*100</f>
        <v>97.156855585730668</v>
      </c>
    </row>
    <row r="45" spans="1:7" ht="15.6">
      <c r="A45" s="21"/>
      <c r="B45" s="22" t="s">
        <v>66</v>
      </c>
      <c r="C45" s="23">
        <v>86139117.5</v>
      </c>
      <c r="D45" s="23">
        <f>SUM(D7:D44)</f>
        <v>85655602</v>
      </c>
      <c r="E45" s="31">
        <f t="shared" si="2"/>
        <v>-483515.5</v>
      </c>
      <c r="F45" s="32">
        <f t="shared" si="1"/>
        <v>99.438680689989653</v>
      </c>
    </row>
    <row r="47" spans="1:7" s="1" customFormat="1" ht="16.2">
      <c r="A47" s="24" t="s">
        <v>67</v>
      </c>
      <c r="B47" s="25"/>
      <c r="C47" s="24"/>
      <c r="E47" s="26"/>
      <c r="F47" s="27"/>
      <c r="G47" s="28"/>
    </row>
    <row r="48" spans="1:7" s="1" customFormat="1" ht="16.2">
      <c r="A48" s="24" t="s">
        <v>68</v>
      </c>
      <c r="B48" s="29"/>
      <c r="C48" s="26"/>
      <c r="E48" s="24" t="s">
        <v>69</v>
      </c>
      <c r="F48" s="27"/>
      <c r="G48" s="28"/>
    </row>
  </sheetData>
  <mergeCells count="1">
    <mergeCell ref="A3:F3"/>
  </mergeCells>
  <pageMargins left="0.56999999999999995" right="0.19685039370078741" top="0.31496062992125984" bottom="0.27559055118110237" header="0.26" footer="0.15748031496062992"/>
  <pageSetup paperSize="9" scale="8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tabSelected="1" workbookViewId="0">
      <selection activeCell="B59" sqref="B59"/>
    </sheetView>
  </sheetViews>
  <sheetFormatPr defaultColWidth="9.109375" defaultRowHeight="13.2"/>
  <cols>
    <col min="1" max="1" width="4" style="41" customWidth="1"/>
    <col min="2" max="2" width="101" style="41" customWidth="1"/>
    <col min="3" max="3" width="23.44140625" style="41" customWidth="1"/>
    <col min="4" max="4" width="14.77734375" style="41" hidden="1" customWidth="1"/>
    <col min="5" max="5" width="14.5546875" style="41" hidden="1" customWidth="1"/>
    <col min="6" max="6" width="14.109375" style="41" hidden="1" customWidth="1"/>
    <col min="7" max="7" width="14" style="41" hidden="1" customWidth="1"/>
    <col min="8" max="8" width="14.109375" style="41" hidden="1" customWidth="1"/>
    <col min="9" max="9" width="14" style="41" hidden="1" customWidth="1"/>
    <col min="10" max="10" width="17.44140625" style="41" hidden="1" customWidth="1"/>
    <col min="11" max="11" width="19" style="41" customWidth="1"/>
    <col min="12" max="256" width="9.109375" style="41"/>
    <col min="257" max="257" width="4" style="41" customWidth="1"/>
    <col min="258" max="258" width="101" style="41" customWidth="1"/>
    <col min="259" max="259" width="23.44140625" style="41" customWidth="1"/>
    <col min="260" max="266" width="0" style="41" hidden="1" customWidth="1"/>
    <col min="267" max="267" width="19" style="41" customWidth="1"/>
    <col min="268" max="512" width="9.109375" style="41"/>
    <col min="513" max="513" width="4" style="41" customWidth="1"/>
    <col min="514" max="514" width="101" style="41" customWidth="1"/>
    <col min="515" max="515" width="23.44140625" style="41" customWidth="1"/>
    <col min="516" max="522" width="0" style="41" hidden="1" customWidth="1"/>
    <col min="523" max="523" width="19" style="41" customWidth="1"/>
    <col min="524" max="768" width="9.109375" style="41"/>
    <col min="769" max="769" width="4" style="41" customWidth="1"/>
    <col min="770" max="770" width="101" style="41" customWidth="1"/>
    <col min="771" max="771" width="23.44140625" style="41" customWidth="1"/>
    <col min="772" max="778" width="0" style="41" hidden="1" customWidth="1"/>
    <col min="779" max="779" width="19" style="41" customWidth="1"/>
    <col min="780" max="1024" width="9.109375" style="41"/>
    <col min="1025" max="1025" width="4" style="41" customWidth="1"/>
    <col min="1026" max="1026" width="101" style="41" customWidth="1"/>
    <col min="1027" max="1027" width="23.44140625" style="41" customWidth="1"/>
    <col min="1028" max="1034" width="0" style="41" hidden="1" customWidth="1"/>
    <col min="1035" max="1035" width="19" style="41" customWidth="1"/>
    <col min="1036" max="1280" width="9.109375" style="41"/>
    <col min="1281" max="1281" width="4" style="41" customWidth="1"/>
    <col min="1282" max="1282" width="101" style="41" customWidth="1"/>
    <col min="1283" max="1283" width="23.44140625" style="41" customWidth="1"/>
    <col min="1284" max="1290" width="0" style="41" hidden="1" customWidth="1"/>
    <col min="1291" max="1291" width="19" style="41" customWidth="1"/>
    <col min="1292" max="1536" width="9.109375" style="41"/>
    <col min="1537" max="1537" width="4" style="41" customWidth="1"/>
    <col min="1538" max="1538" width="101" style="41" customWidth="1"/>
    <col min="1539" max="1539" width="23.44140625" style="41" customWidth="1"/>
    <col min="1540" max="1546" width="0" style="41" hidden="1" customWidth="1"/>
    <col min="1547" max="1547" width="19" style="41" customWidth="1"/>
    <col min="1548" max="1792" width="9.109375" style="41"/>
    <col min="1793" max="1793" width="4" style="41" customWidth="1"/>
    <col min="1794" max="1794" width="101" style="41" customWidth="1"/>
    <col min="1795" max="1795" width="23.44140625" style="41" customWidth="1"/>
    <col min="1796" max="1802" width="0" style="41" hidden="1" customWidth="1"/>
    <col min="1803" max="1803" width="19" style="41" customWidth="1"/>
    <col min="1804" max="2048" width="9.109375" style="41"/>
    <col min="2049" max="2049" width="4" style="41" customWidth="1"/>
    <col min="2050" max="2050" width="101" style="41" customWidth="1"/>
    <col min="2051" max="2051" width="23.44140625" style="41" customWidth="1"/>
    <col min="2052" max="2058" width="0" style="41" hidden="1" customWidth="1"/>
    <col min="2059" max="2059" width="19" style="41" customWidth="1"/>
    <col min="2060" max="2304" width="9.109375" style="41"/>
    <col min="2305" max="2305" width="4" style="41" customWidth="1"/>
    <col min="2306" max="2306" width="101" style="41" customWidth="1"/>
    <col min="2307" max="2307" width="23.44140625" style="41" customWidth="1"/>
    <col min="2308" max="2314" width="0" style="41" hidden="1" customWidth="1"/>
    <col min="2315" max="2315" width="19" style="41" customWidth="1"/>
    <col min="2316" max="2560" width="9.109375" style="41"/>
    <col min="2561" max="2561" width="4" style="41" customWidth="1"/>
    <col min="2562" max="2562" width="101" style="41" customWidth="1"/>
    <col min="2563" max="2563" width="23.44140625" style="41" customWidth="1"/>
    <col min="2564" max="2570" width="0" style="41" hidden="1" customWidth="1"/>
    <col min="2571" max="2571" width="19" style="41" customWidth="1"/>
    <col min="2572" max="2816" width="9.109375" style="41"/>
    <col min="2817" max="2817" width="4" style="41" customWidth="1"/>
    <col min="2818" max="2818" width="101" style="41" customWidth="1"/>
    <col min="2819" max="2819" width="23.44140625" style="41" customWidth="1"/>
    <col min="2820" max="2826" width="0" style="41" hidden="1" customWidth="1"/>
    <col min="2827" max="2827" width="19" style="41" customWidth="1"/>
    <col min="2828" max="3072" width="9.109375" style="41"/>
    <col min="3073" max="3073" width="4" style="41" customWidth="1"/>
    <col min="3074" max="3074" width="101" style="41" customWidth="1"/>
    <col min="3075" max="3075" width="23.44140625" style="41" customWidth="1"/>
    <col min="3076" max="3082" width="0" style="41" hidden="1" customWidth="1"/>
    <col min="3083" max="3083" width="19" style="41" customWidth="1"/>
    <col min="3084" max="3328" width="9.109375" style="41"/>
    <col min="3329" max="3329" width="4" style="41" customWidth="1"/>
    <col min="3330" max="3330" width="101" style="41" customWidth="1"/>
    <col min="3331" max="3331" width="23.44140625" style="41" customWidth="1"/>
    <col min="3332" max="3338" width="0" style="41" hidden="1" customWidth="1"/>
    <col min="3339" max="3339" width="19" style="41" customWidth="1"/>
    <col min="3340" max="3584" width="9.109375" style="41"/>
    <col min="3585" max="3585" width="4" style="41" customWidth="1"/>
    <col min="3586" max="3586" width="101" style="41" customWidth="1"/>
    <col min="3587" max="3587" width="23.44140625" style="41" customWidth="1"/>
    <col min="3588" max="3594" width="0" style="41" hidden="1" customWidth="1"/>
    <col min="3595" max="3595" width="19" style="41" customWidth="1"/>
    <col min="3596" max="3840" width="9.109375" style="41"/>
    <col min="3841" max="3841" width="4" style="41" customWidth="1"/>
    <col min="3842" max="3842" width="101" style="41" customWidth="1"/>
    <col min="3843" max="3843" width="23.44140625" style="41" customWidth="1"/>
    <col min="3844" max="3850" width="0" style="41" hidden="1" customWidth="1"/>
    <col min="3851" max="3851" width="19" style="41" customWidth="1"/>
    <col min="3852" max="4096" width="9.109375" style="41"/>
    <col min="4097" max="4097" width="4" style="41" customWidth="1"/>
    <col min="4098" max="4098" width="101" style="41" customWidth="1"/>
    <col min="4099" max="4099" width="23.44140625" style="41" customWidth="1"/>
    <col min="4100" max="4106" width="0" style="41" hidden="1" customWidth="1"/>
    <col min="4107" max="4107" width="19" style="41" customWidth="1"/>
    <col min="4108" max="4352" width="9.109375" style="41"/>
    <col min="4353" max="4353" width="4" style="41" customWidth="1"/>
    <col min="4354" max="4354" width="101" style="41" customWidth="1"/>
    <col min="4355" max="4355" width="23.44140625" style="41" customWidth="1"/>
    <col min="4356" max="4362" width="0" style="41" hidden="1" customWidth="1"/>
    <col min="4363" max="4363" width="19" style="41" customWidth="1"/>
    <col min="4364" max="4608" width="9.109375" style="41"/>
    <col min="4609" max="4609" width="4" style="41" customWidth="1"/>
    <col min="4610" max="4610" width="101" style="41" customWidth="1"/>
    <col min="4611" max="4611" width="23.44140625" style="41" customWidth="1"/>
    <col min="4612" max="4618" width="0" style="41" hidden="1" customWidth="1"/>
    <col min="4619" max="4619" width="19" style="41" customWidth="1"/>
    <col min="4620" max="4864" width="9.109375" style="41"/>
    <col min="4865" max="4865" width="4" style="41" customWidth="1"/>
    <col min="4866" max="4866" width="101" style="41" customWidth="1"/>
    <col min="4867" max="4867" width="23.44140625" style="41" customWidth="1"/>
    <col min="4868" max="4874" width="0" style="41" hidden="1" customWidth="1"/>
    <col min="4875" max="4875" width="19" style="41" customWidth="1"/>
    <col min="4876" max="5120" width="9.109375" style="41"/>
    <col min="5121" max="5121" width="4" style="41" customWidth="1"/>
    <col min="5122" max="5122" width="101" style="41" customWidth="1"/>
    <col min="5123" max="5123" width="23.44140625" style="41" customWidth="1"/>
    <col min="5124" max="5130" width="0" style="41" hidden="1" customWidth="1"/>
    <col min="5131" max="5131" width="19" style="41" customWidth="1"/>
    <col min="5132" max="5376" width="9.109375" style="41"/>
    <col min="5377" max="5377" width="4" style="41" customWidth="1"/>
    <col min="5378" max="5378" width="101" style="41" customWidth="1"/>
    <col min="5379" max="5379" width="23.44140625" style="41" customWidth="1"/>
    <col min="5380" max="5386" width="0" style="41" hidden="1" customWidth="1"/>
    <col min="5387" max="5387" width="19" style="41" customWidth="1"/>
    <col min="5388" max="5632" width="9.109375" style="41"/>
    <col min="5633" max="5633" width="4" style="41" customWidth="1"/>
    <col min="5634" max="5634" width="101" style="41" customWidth="1"/>
    <col min="5635" max="5635" width="23.44140625" style="41" customWidth="1"/>
    <col min="5636" max="5642" width="0" style="41" hidden="1" customWidth="1"/>
    <col min="5643" max="5643" width="19" style="41" customWidth="1"/>
    <col min="5644" max="5888" width="9.109375" style="41"/>
    <col min="5889" max="5889" width="4" style="41" customWidth="1"/>
    <col min="5890" max="5890" width="101" style="41" customWidth="1"/>
    <col min="5891" max="5891" width="23.44140625" style="41" customWidth="1"/>
    <col min="5892" max="5898" width="0" style="41" hidden="1" customWidth="1"/>
    <col min="5899" max="5899" width="19" style="41" customWidth="1"/>
    <col min="5900" max="6144" width="9.109375" style="41"/>
    <col min="6145" max="6145" width="4" style="41" customWidth="1"/>
    <col min="6146" max="6146" width="101" style="41" customWidth="1"/>
    <col min="6147" max="6147" width="23.44140625" style="41" customWidth="1"/>
    <col min="6148" max="6154" width="0" style="41" hidden="1" customWidth="1"/>
    <col min="6155" max="6155" width="19" style="41" customWidth="1"/>
    <col min="6156" max="6400" width="9.109375" style="41"/>
    <col min="6401" max="6401" width="4" style="41" customWidth="1"/>
    <col min="6402" max="6402" width="101" style="41" customWidth="1"/>
    <col min="6403" max="6403" width="23.44140625" style="41" customWidth="1"/>
    <col min="6404" max="6410" width="0" style="41" hidden="1" customWidth="1"/>
    <col min="6411" max="6411" width="19" style="41" customWidth="1"/>
    <col min="6412" max="6656" width="9.109375" style="41"/>
    <col min="6657" max="6657" width="4" style="41" customWidth="1"/>
    <col min="6658" max="6658" width="101" style="41" customWidth="1"/>
    <col min="6659" max="6659" width="23.44140625" style="41" customWidth="1"/>
    <col min="6660" max="6666" width="0" style="41" hidden="1" customWidth="1"/>
    <col min="6667" max="6667" width="19" style="41" customWidth="1"/>
    <col min="6668" max="6912" width="9.109375" style="41"/>
    <col min="6913" max="6913" width="4" style="41" customWidth="1"/>
    <col min="6914" max="6914" width="101" style="41" customWidth="1"/>
    <col min="6915" max="6915" width="23.44140625" style="41" customWidth="1"/>
    <col min="6916" max="6922" width="0" style="41" hidden="1" customWidth="1"/>
    <col min="6923" max="6923" width="19" style="41" customWidth="1"/>
    <col min="6924" max="7168" width="9.109375" style="41"/>
    <col min="7169" max="7169" width="4" style="41" customWidth="1"/>
    <col min="7170" max="7170" width="101" style="41" customWidth="1"/>
    <col min="7171" max="7171" width="23.44140625" style="41" customWidth="1"/>
    <col min="7172" max="7178" width="0" style="41" hidden="1" customWidth="1"/>
    <col min="7179" max="7179" width="19" style="41" customWidth="1"/>
    <col min="7180" max="7424" width="9.109375" style="41"/>
    <col min="7425" max="7425" width="4" style="41" customWidth="1"/>
    <col min="7426" max="7426" width="101" style="41" customWidth="1"/>
    <col min="7427" max="7427" width="23.44140625" style="41" customWidth="1"/>
    <col min="7428" max="7434" width="0" style="41" hidden="1" customWidth="1"/>
    <col min="7435" max="7435" width="19" style="41" customWidth="1"/>
    <col min="7436" max="7680" width="9.109375" style="41"/>
    <col min="7681" max="7681" width="4" style="41" customWidth="1"/>
    <col min="7682" max="7682" width="101" style="41" customWidth="1"/>
    <col min="7683" max="7683" width="23.44140625" style="41" customWidth="1"/>
    <col min="7684" max="7690" width="0" style="41" hidden="1" customWidth="1"/>
    <col min="7691" max="7691" width="19" style="41" customWidth="1"/>
    <col min="7692" max="7936" width="9.109375" style="41"/>
    <col min="7937" max="7937" width="4" style="41" customWidth="1"/>
    <col min="7938" max="7938" width="101" style="41" customWidth="1"/>
    <col min="7939" max="7939" width="23.44140625" style="41" customWidth="1"/>
    <col min="7940" max="7946" width="0" style="41" hidden="1" customWidth="1"/>
    <col min="7947" max="7947" width="19" style="41" customWidth="1"/>
    <col min="7948" max="8192" width="9.109375" style="41"/>
    <col min="8193" max="8193" width="4" style="41" customWidth="1"/>
    <col min="8194" max="8194" width="101" style="41" customWidth="1"/>
    <col min="8195" max="8195" width="23.44140625" style="41" customWidth="1"/>
    <col min="8196" max="8202" width="0" style="41" hidden="1" customWidth="1"/>
    <col min="8203" max="8203" width="19" style="41" customWidth="1"/>
    <col min="8204" max="8448" width="9.109375" style="41"/>
    <col min="8449" max="8449" width="4" style="41" customWidth="1"/>
    <col min="8450" max="8450" width="101" style="41" customWidth="1"/>
    <col min="8451" max="8451" width="23.44140625" style="41" customWidth="1"/>
    <col min="8452" max="8458" width="0" style="41" hidden="1" customWidth="1"/>
    <col min="8459" max="8459" width="19" style="41" customWidth="1"/>
    <col min="8460" max="8704" width="9.109375" style="41"/>
    <col min="8705" max="8705" width="4" style="41" customWidth="1"/>
    <col min="8706" max="8706" width="101" style="41" customWidth="1"/>
    <col min="8707" max="8707" width="23.44140625" style="41" customWidth="1"/>
    <col min="8708" max="8714" width="0" style="41" hidden="1" customWidth="1"/>
    <col min="8715" max="8715" width="19" style="41" customWidth="1"/>
    <col min="8716" max="8960" width="9.109375" style="41"/>
    <col min="8961" max="8961" width="4" style="41" customWidth="1"/>
    <col min="8962" max="8962" width="101" style="41" customWidth="1"/>
    <col min="8963" max="8963" width="23.44140625" style="41" customWidth="1"/>
    <col min="8964" max="8970" width="0" style="41" hidden="1" customWidth="1"/>
    <col min="8971" max="8971" width="19" style="41" customWidth="1"/>
    <col min="8972" max="9216" width="9.109375" style="41"/>
    <col min="9217" max="9217" width="4" style="41" customWidth="1"/>
    <col min="9218" max="9218" width="101" style="41" customWidth="1"/>
    <col min="9219" max="9219" width="23.44140625" style="41" customWidth="1"/>
    <col min="9220" max="9226" width="0" style="41" hidden="1" customWidth="1"/>
    <col min="9227" max="9227" width="19" style="41" customWidth="1"/>
    <col min="9228" max="9472" width="9.109375" style="41"/>
    <col min="9473" max="9473" width="4" style="41" customWidth="1"/>
    <col min="9474" max="9474" width="101" style="41" customWidth="1"/>
    <col min="9475" max="9475" width="23.44140625" style="41" customWidth="1"/>
    <col min="9476" max="9482" width="0" style="41" hidden="1" customWidth="1"/>
    <col min="9483" max="9483" width="19" style="41" customWidth="1"/>
    <col min="9484" max="9728" width="9.109375" style="41"/>
    <col min="9729" max="9729" width="4" style="41" customWidth="1"/>
    <col min="9730" max="9730" width="101" style="41" customWidth="1"/>
    <col min="9731" max="9731" width="23.44140625" style="41" customWidth="1"/>
    <col min="9732" max="9738" width="0" style="41" hidden="1" customWidth="1"/>
    <col min="9739" max="9739" width="19" style="41" customWidth="1"/>
    <col min="9740" max="9984" width="9.109375" style="41"/>
    <col min="9985" max="9985" width="4" style="41" customWidth="1"/>
    <col min="9986" max="9986" width="101" style="41" customWidth="1"/>
    <col min="9987" max="9987" width="23.44140625" style="41" customWidth="1"/>
    <col min="9988" max="9994" width="0" style="41" hidden="1" customWidth="1"/>
    <col min="9995" max="9995" width="19" style="41" customWidth="1"/>
    <col min="9996" max="10240" width="9.109375" style="41"/>
    <col min="10241" max="10241" width="4" style="41" customWidth="1"/>
    <col min="10242" max="10242" width="101" style="41" customWidth="1"/>
    <col min="10243" max="10243" width="23.44140625" style="41" customWidth="1"/>
    <col min="10244" max="10250" width="0" style="41" hidden="1" customWidth="1"/>
    <col min="10251" max="10251" width="19" style="41" customWidth="1"/>
    <col min="10252" max="10496" width="9.109375" style="41"/>
    <col min="10497" max="10497" width="4" style="41" customWidth="1"/>
    <col min="10498" max="10498" width="101" style="41" customWidth="1"/>
    <col min="10499" max="10499" width="23.44140625" style="41" customWidth="1"/>
    <col min="10500" max="10506" width="0" style="41" hidden="1" customWidth="1"/>
    <col min="10507" max="10507" width="19" style="41" customWidth="1"/>
    <col min="10508" max="10752" width="9.109375" style="41"/>
    <col min="10753" max="10753" width="4" style="41" customWidth="1"/>
    <col min="10754" max="10754" width="101" style="41" customWidth="1"/>
    <col min="10755" max="10755" width="23.44140625" style="41" customWidth="1"/>
    <col min="10756" max="10762" width="0" style="41" hidden="1" customWidth="1"/>
    <col min="10763" max="10763" width="19" style="41" customWidth="1"/>
    <col min="10764" max="11008" width="9.109375" style="41"/>
    <col min="11009" max="11009" width="4" style="41" customWidth="1"/>
    <col min="11010" max="11010" width="101" style="41" customWidth="1"/>
    <col min="11011" max="11011" width="23.44140625" style="41" customWidth="1"/>
    <col min="11012" max="11018" width="0" style="41" hidden="1" customWidth="1"/>
    <col min="11019" max="11019" width="19" style="41" customWidth="1"/>
    <col min="11020" max="11264" width="9.109375" style="41"/>
    <col min="11265" max="11265" width="4" style="41" customWidth="1"/>
    <col min="11266" max="11266" width="101" style="41" customWidth="1"/>
    <col min="11267" max="11267" width="23.44140625" style="41" customWidth="1"/>
    <col min="11268" max="11274" width="0" style="41" hidden="1" customWidth="1"/>
    <col min="11275" max="11275" width="19" style="41" customWidth="1"/>
    <col min="11276" max="11520" width="9.109375" style="41"/>
    <col min="11521" max="11521" width="4" style="41" customWidth="1"/>
    <col min="11522" max="11522" width="101" style="41" customWidth="1"/>
    <col min="11523" max="11523" width="23.44140625" style="41" customWidth="1"/>
    <col min="11524" max="11530" width="0" style="41" hidden="1" customWidth="1"/>
    <col min="11531" max="11531" width="19" style="41" customWidth="1"/>
    <col min="11532" max="11776" width="9.109375" style="41"/>
    <col min="11777" max="11777" width="4" style="41" customWidth="1"/>
    <col min="11778" max="11778" width="101" style="41" customWidth="1"/>
    <col min="11779" max="11779" width="23.44140625" style="41" customWidth="1"/>
    <col min="11780" max="11786" width="0" style="41" hidden="1" customWidth="1"/>
    <col min="11787" max="11787" width="19" style="41" customWidth="1"/>
    <col min="11788" max="12032" width="9.109375" style="41"/>
    <col min="12033" max="12033" width="4" style="41" customWidth="1"/>
    <col min="12034" max="12034" width="101" style="41" customWidth="1"/>
    <col min="12035" max="12035" width="23.44140625" style="41" customWidth="1"/>
    <col min="12036" max="12042" width="0" style="41" hidden="1" customWidth="1"/>
    <col min="12043" max="12043" width="19" style="41" customWidth="1"/>
    <col min="12044" max="12288" width="9.109375" style="41"/>
    <col min="12289" max="12289" width="4" style="41" customWidth="1"/>
    <col min="12290" max="12290" width="101" style="41" customWidth="1"/>
    <col min="12291" max="12291" width="23.44140625" style="41" customWidth="1"/>
    <col min="12292" max="12298" width="0" style="41" hidden="1" customWidth="1"/>
    <col min="12299" max="12299" width="19" style="41" customWidth="1"/>
    <col min="12300" max="12544" width="9.109375" style="41"/>
    <col min="12545" max="12545" width="4" style="41" customWidth="1"/>
    <col min="12546" max="12546" width="101" style="41" customWidth="1"/>
    <col min="12547" max="12547" width="23.44140625" style="41" customWidth="1"/>
    <col min="12548" max="12554" width="0" style="41" hidden="1" customWidth="1"/>
    <col min="12555" max="12555" width="19" style="41" customWidth="1"/>
    <col min="12556" max="12800" width="9.109375" style="41"/>
    <col min="12801" max="12801" width="4" style="41" customWidth="1"/>
    <col min="12802" max="12802" width="101" style="41" customWidth="1"/>
    <col min="12803" max="12803" width="23.44140625" style="41" customWidth="1"/>
    <col min="12804" max="12810" width="0" style="41" hidden="1" customWidth="1"/>
    <col min="12811" max="12811" width="19" style="41" customWidth="1"/>
    <col min="12812" max="13056" width="9.109375" style="41"/>
    <col min="13057" max="13057" width="4" style="41" customWidth="1"/>
    <col min="13058" max="13058" width="101" style="41" customWidth="1"/>
    <col min="13059" max="13059" width="23.44140625" style="41" customWidth="1"/>
    <col min="13060" max="13066" width="0" style="41" hidden="1" customWidth="1"/>
    <col min="13067" max="13067" width="19" style="41" customWidth="1"/>
    <col min="13068" max="13312" width="9.109375" style="41"/>
    <col min="13313" max="13313" width="4" style="41" customWidth="1"/>
    <col min="13314" max="13314" width="101" style="41" customWidth="1"/>
    <col min="13315" max="13315" width="23.44140625" style="41" customWidth="1"/>
    <col min="13316" max="13322" width="0" style="41" hidden="1" customWidth="1"/>
    <col min="13323" max="13323" width="19" style="41" customWidth="1"/>
    <col min="13324" max="13568" width="9.109375" style="41"/>
    <col min="13569" max="13569" width="4" style="41" customWidth="1"/>
    <col min="13570" max="13570" width="101" style="41" customWidth="1"/>
    <col min="13571" max="13571" width="23.44140625" style="41" customWidth="1"/>
    <col min="13572" max="13578" width="0" style="41" hidden="1" customWidth="1"/>
    <col min="13579" max="13579" width="19" style="41" customWidth="1"/>
    <col min="13580" max="13824" width="9.109375" style="41"/>
    <col min="13825" max="13825" width="4" style="41" customWidth="1"/>
    <col min="13826" max="13826" width="101" style="41" customWidth="1"/>
    <col min="13827" max="13827" width="23.44140625" style="41" customWidth="1"/>
    <col min="13828" max="13834" width="0" style="41" hidden="1" customWidth="1"/>
    <col min="13835" max="13835" width="19" style="41" customWidth="1"/>
    <col min="13836" max="14080" width="9.109375" style="41"/>
    <col min="14081" max="14081" width="4" style="41" customWidth="1"/>
    <col min="14082" max="14082" width="101" style="41" customWidth="1"/>
    <col min="14083" max="14083" width="23.44140625" style="41" customWidth="1"/>
    <col min="14084" max="14090" width="0" style="41" hidden="1" customWidth="1"/>
    <col min="14091" max="14091" width="19" style="41" customWidth="1"/>
    <col min="14092" max="14336" width="9.109375" style="41"/>
    <col min="14337" max="14337" width="4" style="41" customWidth="1"/>
    <col min="14338" max="14338" width="101" style="41" customWidth="1"/>
    <col min="14339" max="14339" width="23.44140625" style="41" customWidth="1"/>
    <col min="14340" max="14346" width="0" style="41" hidden="1" customWidth="1"/>
    <col min="14347" max="14347" width="19" style="41" customWidth="1"/>
    <col min="14348" max="14592" width="9.109375" style="41"/>
    <col min="14593" max="14593" width="4" style="41" customWidth="1"/>
    <col min="14594" max="14594" width="101" style="41" customWidth="1"/>
    <col min="14595" max="14595" width="23.44140625" style="41" customWidth="1"/>
    <col min="14596" max="14602" width="0" style="41" hidden="1" customWidth="1"/>
    <col min="14603" max="14603" width="19" style="41" customWidth="1"/>
    <col min="14604" max="14848" width="9.109375" style="41"/>
    <col min="14849" max="14849" width="4" style="41" customWidth="1"/>
    <col min="14850" max="14850" width="101" style="41" customWidth="1"/>
    <col min="14851" max="14851" width="23.44140625" style="41" customWidth="1"/>
    <col min="14852" max="14858" width="0" style="41" hidden="1" customWidth="1"/>
    <col min="14859" max="14859" width="19" style="41" customWidth="1"/>
    <col min="14860" max="15104" width="9.109375" style="41"/>
    <col min="15105" max="15105" width="4" style="41" customWidth="1"/>
    <col min="15106" max="15106" width="101" style="41" customWidth="1"/>
    <col min="15107" max="15107" width="23.44140625" style="41" customWidth="1"/>
    <col min="15108" max="15114" width="0" style="41" hidden="1" customWidth="1"/>
    <col min="15115" max="15115" width="19" style="41" customWidth="1"/>
    <col min="15116" max="15360" width="9.109375" style="41"/>
    <col min="15361" max="15361" width="4" style="41" customWidth="1"/>
    <col min="15362" max="15362" width="101" style="41" customWidth="1"/>
    <col min="15363" max="15363" width="23.44140625" style="41" customWidth="1"/>
    <col min="15364" max="15370" width="0" style="41" hidden="1" customWidth="1"/>
    <col min="15371" max="15371" width="19" style="41" customWidth="1"/>
    <col min="15372" max="15616" width="9.109375" style="41"/>
    <col min="15617" max="15617" width="4" style="41" customWidth="1"/>
    <col min="15618" max="15618" width="101" style="41" customWidth="1"/>
    <col min="15619" max="15619" width="23.44140625" style="41" customWidth="1"/>
    <col min="15620" max="15626" width="0" style="41" hidden="1" customWidth="1"/>
    <col min="15627" max="15627" width="19" style="41" customWidth="1"/>
    <col min="15628" max="15872" width="9.109375" style="41"/>
    <col min="15873" max="15873" width="4" style="41" customWidth="1"/>
    <col min="15874" max="15874" width="101" style="41" customWidth="1"/>
    <col min="15875" max="15875" width="23.44140625" style="41" customWidth="1"/>
    <col min="15876" max="15882" width="0" style="41" hidden="1" customWidth="1"/>
    <col min="15883" max="15883" width="19" style="41" customWidth="1"/>
    <col min="15884" max="16128" width="9.109375" style="41"/>
    <col min="16129" max="16129" width="4" style="41" customWidth="1"/>
    <col min="16130" max="16130" width="101" style="41" customWidth="1"/>
    <col min="16131" max="16131" width="23.44140625" style="41" customWidth="1"/>
    <col min="16132" max="16138" width="0" style="41" hidden="1" customWidth="1"/>
    <col min="16139" max="16139" width="19" style="41" customWidth="1"/>
    <col min="16140" max="16384" width="9.109375" style="41"/>
  </cols>
  <sheetData>
    <row r="1" spans="1:11" s="34" customFormat="1" ht="14.4">
      <c r="J1" s="35" t="s">
        <v>73</v>
      </c>
      <c r="K1" s="36" t="s">
        <v>74</v>
      </c>
    </row>
    <row r="2" spans="1:11" s="34" customFormat="1" ht="52.8" customHeight="1">
      <c r="A2" s="37" t="s">
        <v>75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s="34" customFormat="1" ht="15" customHeight="1">
      <c r="A3" s="38"/>
      <c r="B3" s="38"/>
      <c r="C3" s="38"/>
      <c r="D3" s="38"/>
      <c r="E3" s="38"/>
      <c r="F3" s="38"/>
      <c r="G3" s="38"/>
      <c r="H3" s="38"/>
      <c r="I3" s="38"/>
      <c r="J3" s="38"/>
    </row>
    <row r="4" spans="1:11" ht="16.2" customHeight="1">
      <c r="A4" s="39" t="s">
        <v>76</v>
      </c>
      <c r="B4" s="40" t="s">
        <v>77</v>
      </c>
      <c r="C4" s="39" t="s">
        <v>78</v>
      </c>
      <c r="D4" s="39" t="s">
        <v>79</v>
      </c>
      <c r="E4" s="39"/>
      <c r="F4" s="39"/>
      <c r="G4" s="39" t="s">
        <v>80</v>
      </c>
      <c r="H4" s="39"/>
      <c r="I4" s="39"/>
      <c r="J4" s="39" t="s">
        <v>81</v>
      </c>
      <c r="K4" s="39" t="s">
        <v>82</v>
      </c>
    </row>
    <row r="5" spans="1:11" ht="74.400000000000006" customHeight="1">
      <c r="A5" s="39"/>
      <c r="B5" s="40"/>
      <c r="C5" s="39"/>
      <c r="D5" s="42" t="s">
        <v>83</v>
      </c>
      <c r="E5" s="42" t="s">
        <v>84</v>
      </c>
      <c r="F5" s="42" t="s">
        <v>85</v>
      </c>
      <c r="G5" s="42" t="s">
        <v>83</v>
      </c>
      <c r="H5" s="42" t="s">
        <v>84</v>
      </c>
      <c r="I5" s="42" t="s">
        <v>85</v>
      </c>
      <c r="J5" s="39"/>
      <c r="K5" s="39"/>
    </row>
    <row r="6" spans="1:11" ht="15.6">
      <c r="A6" s="43">
        <v>1</v>
      </c>
      <c r="B6" s="44" t="s">
        <v>86</v>
      </c>
      <c r="C6" s="45">
        <v>95.4</v>
      </c>
      <c r="D6" s="46">
        <v>16497027.5</v>
      </c>
      <c r="E6" s="46">
        <v>1222144</v>
      </c>
      <c r="F6" s="46">
        <v>15274883.5</v>
      </c>
      <c r="G6" s="46">
        <v>16300012.300000001</v>
      </c>
      <c r="H6" s="46">
        <v>1246522</v>
      </c>
      <c r="I6" s="46">
        <v>15053490.300000001</v>
      </c>
      <c r="J6" s="45">
        <f>I6/F6*100</f>
        <v>98.550606294313141</v>
      </c>
      <c r="K6" s="45">
        <v>92.2</v>
      </c>
    </row>
    <row r="7" spans="1:11" ht="31.2">
      <c r="A7" s="43">
        <v>2</v>
      </c>
      <c r="B7" s="44" t="s">
        <v>87</v>
      </c>
      <c r="C7" s="45">
        <v>112.3</v>
      </c>
      <c r="D7" s="46">
        <v>3231156.2</v>
      </c>
      <c r="E7" s="46">
        <v>2252442.4</v>
      </c>
      <c r="F7" s="46">
        <v>978713.80000000028</v>
      </c>
      <c r="G7" s="46">
        <v>3818784.18</v>
      </c>
      <c r="H7" s="46">
        <v>2866608.8</v>
      </c>
      <c r="I7" s="46">
        <v>952175.38000000035</v>
      </c>
      <c r="J7" s="45">
        <f t="shared" ref="J7:J35" si="0">I7/F7*100</f>
        <v>97.288439173944425</v>
      </c>
      <c r="K7" s="45">
        <v>95.6</v>
      </c>
    </row>
    <row r="8" spans="1:11" ht="31.2">
      <c r="A8" s="43">
        <v>3</v>
      </c>
      <c r="B8" s="44" t="s">
        <v>88</v>
      </c>
      <c r="C8" s="45">
        <v>87.5</v>
      </c>
      <c r="D8" s="46">
        <v>508566.7</v>
      </c>
      <c r="E8" s="46"/>
      <c r="F8" s="46">
        <v>508566.7</v>
      </c>
      <c r="G8" s="46">
        <v>480826.16</v>
      </c>
      <c r="H8" s="46">
        <v>22016.6</v>
      </c>
      <c r="I8" s="46">
        <v>458809.56</v>
      </c>
      <c r="J8" s="45">
        <f t="shared" si="0"/>
        <v>90.216201729291356</v>
      </c>
      <c r="K8" s="45">
        <v>87.3</v>
      </c>
    </row>
    <row r="9" spans="1:11" ht="15.6">
      <c r="A9" s="43">
        <v>4</v>
      </c>
      <c r="B9" s="44" t="s">
        <v>89</v>
      </c>
      <c r="C9" s="45">
        <v>97.7</v>
      </c>
      <c r="D9" s="46">
        <v>6170398</v>
      </c>
      <c r="E9" s="46"/>
      <c r="F9" s="46">
        <v>6170398</v>
      </c>
      <c r="G9" s="46">
        <v>5704988.4000000004</v>
      </c>
      <c r="H9" s="46"/>
      <c r="I9" s="46">
        <v>5704988.4000000004</v>
      </c>
      <c r="J9" s="45">
        <f t="shared" si="0"/>
        <v>92.457381193239087</v>
      </c>
      <c r="K9" s="45">
        <v>98.4</v>
      </c>
    </row>
    <row r="10" spans="1:11" ht="31.2">
      <c r="A10" s="43">
        <v>5</v>
      </c>
      <c r="B10" s="44" t="s">
        <v>90</v>
      </c>
      <c r="C10" s="45">
        <v>95.1</v>
      </c>
      <c r="D10" s="47">
        <v>77855.399999999994</v>
      </c>
      <c r="E10" s="47"/>
      <c r="F10" s="47">
        <v>77855.399999999994</v>
      </c>
      <c r="G10" s="47">
        <v>68942.8</v>
      </c>
      <c r="H10" s="47"/>
      <c r="I10" s="47">
        <v>68942.8</v>
      </c>
      <c r="J10" s="45">
        <f t="shared" si="0"/>
        <v>88.55236759428378</v>
      </c>
      <c r="K10" s="45">
        <v>91.2</v>
      </c>
    </row>
    <row r="11" spans="1:11" ht="31.2">
      <c r="A11" s="43">
        <v>6</v>
      </c>
      <c r="B11" s="44" t="s">
        <v>91</v>
      </c>
      <c r="C11" s="45">
        <v>98.7</v>
      </c>
      <c r="D11" s="46">
        <v>14055.3</v>
      </c>
      <c r="E11" s="46">
        <v>5846.3</v>
      </c>
      <c r="F11" s="46">
        <v>8209</v>
      </c>
      <c r="G11" s="46">
        <v>13900.3</v>
      </c>
      <c r="H11" s="46">
        <v>6492.5</v>
      </c>
      <c r="I11" s="46">
        <v>7407.7999999999993</v>
      </c>
      <c r="J11" s="45">
        <f t="shared" si="0"/>
        <v>90.23998050919721</v>
      </c>
      <c r="K11" s="45">
        <v>100</v>
      </c>
    </row>
    <row r="12" spans="1:11" ht="15.6">
      <c r="A12" s="43">
        <v>7</v>
      </c>
      <c r="B12" s="44" t="s">
        <v>92</v>
      </c>
      <c r="C12" s="45">
        <v>101</v>
      </c>
      <c r="D12" s="46">
        <v>58139.1</v>
      </c>
      <c r="E12" s="46">
        <v>137.1</v>
      </c>
      <c r="F12" s="46">
        <v>58002</v>
      </c>
      <c r="G12" s="46">
        <v>61117.62</v>
      </c>
      <c r="H12" s="46">
        <v>137.1</v>
      </c>
      <c r="I12" s="46">
        <v>60980.520000000004</v>
      </c>
      <c r="J12" s="45">
        <f t="shared" si="0"/>
        <v>105.13520223440571</v>
      </c>
      <c r="K12" s="45">
        <v>84.5</v>
      </c>
    </row>
    <row r="13" spans="1:11" ht="15.6">
      <c r="A13" s="43">
        <v>8</v>
      </c>
      <c r="B13" s="44" t="s">
        <v>93</v>
      </c>
      <c r="C13" s="45">
        <v>111.3</v>
      </c>
      <c r="D13" s="46">
        <v>10559.5</v>
      </c>
      <c r="E13" s="46">
        <v>10479.4</v>
      </c>
      <c r="F13" s="46">
        <v>80.100000000000364</v>
      </c>
      <c r="G13" s="46">
        <v>10558.3</v>
      </c>
      <c r="H13" s="46">
        <v>10478.200000000001</v>
      </c>
      <c r="I13" s="46">
        <v>80.099999999998545</v>
      </c>
      <c r="J13" s="45">
        <f t="shared" si="0"/>
        <v>99.999999999997726</v>
      </c>
      <c r="K13" s="45">
        <v>89.8</v>
      </c>
    </row>
    <row r="14" spans="1:11" ht="15.6">
      <c r="A14" s="43">
        <v>9</v>
      </c>
      <c r="B14" s="44" t="s">
        <v>94</v>
      </c>
      <c r="C14" s="45">
        <v>67.900000000000006</v>
      </c>
      <c r="D14" s="46">
        <v>172339.8</v>
      </c>
      <c r="E14" s="46">
        <v>20000</v>
      </c>
      <c r="F14" s="46">
        <v>152339.79999999999</v>
      </c>
      <c r="G14" s="46">
        <v>158752.70000000001</v>
      </c>
      <c r="H14" s="46">
        <v>18438.400000000001</v>
      </c>
      <c r="I14" s="46">
        <v>140314.30000000002</v>
      </c>
      <c r="J14" s="45">
        <f t="shared" si="0"/>
        <v>92.106133787756079</v>
      </c>
      <c r="K14" s="45">
        <v>140.9</v>
      </c>
    </row>
    <row r="15" spans="1:11" ht="31.2">
      <c r="A15" s="43">
        <v>10</v>
      </c>
      <c r="B15" s="44" t="s">
        <v>95</v>
      </c>
      <c r="C15" s="45">
        <v>62.6</v>
      </c>
      <c r="D15" s="46">
        <v>30937.599999999999</v>
      </c>
      <c r="E15" s="46">
        <v>7705</v>
      </c>
      <c r="F15" s="46">
        <v>23232.6</v>
      </c>
      <c r="G15" s="46">
        <v>23195.9</v>
      </c>
      <c r="H15" s="46">
        <v>7628</v>
      </c>
      <c r="I15" s="46">
        <v>15567.900000000001</v>
      </c>
      <c r="J15" s="45">
        <f t="shared" si="0"/>
        <v>67.008858242297478</v>
      </c>
      <c r="K15" s="45">
        <v>100</v>
      </c>
    </row>
    <row r="16" spans="1:11" ht="15.6">
      <c r="A16" s="43">
        <v>11</v>
      </c>
      <c r="B16" s="44" t="s">
        <v>96</v>
      </c>
      <c r="C16" s="45">
        <v>89.3</v>
      </c>
      <c r="D16" s="46">
        <v>68480.399999999994</v>
      </c>
      <c r="E16" s="46"/>
      <c r="F16" s="46">
        <v>68480.399999999994</v>
      </c>
      <c r="G16" s="46">
        <v>74094.710000000006</v>
      </c>
      <c r="H16" s="46"/>
      <c r="I16" s="46">
        <v>74094.710000000006</v>
      </c>
      <c r="J16" s="45">
        <f t="shared" si="0"/>
        <v>108.19841881764711</v>
      </c>
      <c r="K16" s="45">
        <v>113.2</v>
      </c>
    </row>
    <row r="17" spans="1:11" ht="15.6">
      <c r="A17" s="43">
        <v>12</v>
      </c>
      <c r="B17" s="44" t="s">
        <v>97</v>
      </c>
      <c r="C17" s="45">
        <v>86.7</v>
      </c>
      <c r="D17" s="46">
        <v>22326.7</v>
      </c>
      <c r="E17" s="47"/>
      <c r="F17" s="46">
        <v>22326.7</v>
      </c>
      <c r="G17" s="46">
        <v>17117.490000000002</v>
      </c>
      <c r="H17" s="46"/>
      <c r="I17" s="46">
        <v>17117.490000000002</v>
      </c>
      <c r="J17" s="45">
        <f t="shared" si="0"/>
        <v>76.668249226262731</v>
      </c>
      <c r="K17" s="45">
        <v>97</v>
      </c>
    </row>
    <row r="18" spans="1:11" ht="46.8">
      <c r="A18" s="43">
        <v>13</v>
      </c>
      <c r="B18" s="44" t="s">
        <v>98</v>
      </c>
      <c r="C18" s="45">
        <v>84.7</v>
      </c>
      <c r="D18" s="46">
        <v>7242</v>
      </c>
      <c r="E18" s="46"/>
      <c r="F18" s="46">
        <v>7242</v>
      </c>
      <c r="G18" s="46">
        <v>5452.97</v>
      </c>
      <c r="H18" s="46"/>
      <c r="I18" s="46">
        <v>5452.97</v>
      </c>
      <c r="J18" s="45">
        <f t="shared" si="0"/>
        <v>75.296465064899195</v>
      </c>
      <c r="K18" s="45">
        <v>113</v>
      </c>
    </row>
    <row r="19" spans="1:11" ht="31.2">
      <c r="A19" s="43">
        <v>14</v>
      </c>
      <c r="B19" s="44" t="s">
        <v>99</v>
      </c>
      <c r="C19" s="45">
        <v>105.6</v>
      </c>
      <c r="D19" s="46">
        <v>1063115.3</v>
      </c>
      <c r="E19" s="46">
        <v>666977.80000000005</v>
      </c>
      <c r="F19" s="46">
        <v>396137.5</v>
      </c>
      <c r="G19" s="46">
        <v>1054166.5</v>
      </c>
      <c r="H19" s="46">
        <v>710375.4</v>
      </c>
      <c r="I19" s="46">
        <v>343791.1</v>
      </c>
      <c r="J19" s="45">
        <f t="shared" si="0"/>
        <v>86.785800384967331</v>
      </c>
      <c r="K19" s="45">
        <v>93.1</v>
      </c>
    </row>
    <row r="20" spans="1:11" ht="15.6">
      <c r="A20" s="43">
        <v>15</v>
      </c>
      <c r="B20" s="44" t="s">
        <v>100</v>
      </c>
      <c r="C20" s="45">
        <v>99.4</v>
      </c>
      <c r="D20" s="46">
        <v>19725460.699999999</v>
      </c>
      <c r="E20" s="46">
        <v>672126.6</v>
      </c>
      <c r="F20" s="46">
        <v>19053334.100000001</v>
      </c>
      <c r="G20" s="46">
        <v>20219208.59</v>
      </c>
      <c r="H20" s="46">
        <v>641839.19999999995</v>
      </c>
      <c r="I20" s="46">
        <v>19577369.390000001</v>
      </c>
      <c r="J20" s="45">
        <f t="shared" si="0"/>
        <v>102.75036005378186</v>
      </c>
      <c r="K20" s="45">
        <v>106.4</v>
      </c>
    </row>
    <row r="21" spans="1:11" ht="31.2">
      <c r="A21" s="43">
        <v>16</v>
      </c>
      <c r="B21" s="44" t="s">
        <v>101</v>
      </c>
      <c r="C21" s="45">
        <v>89.5</v>
      </c>
      <c r="D21" s="46">
        <v>176193.2</v>
      </c>
      <c r="E21" s="46">
        <v>86190.2</v>
      </c>
      <c r="F21" s="46">
        <v>90003.000000000015</v>
      </c>
      <c r="G21" s="46">
        <v>175006.4</v>
      </c>
      <c r="H21" s="46">
        <v>86608.2</v>
      </c>
      <c r="I21" s="46">
        <v>88398.2</v>
      </c>
      <c r="J21" s="45">
        <f t="shared" si="0"/>
        <v>98.216948323944735</v>
      </c>
      <c r="K21" s="45">
        <v>94.1</v>
      </c>
    </row>
    <row r="22" spans="1:11" ht="15.6">
      <c r="A22" s="43">
        <v>17</v>
      </c>
      <c r="B22" s="44" t="s">
        <v>102</v>
      </c>
      <c r="C22" s="45">
        <v>96.8</v>
      </c>
      <c r="D22" s="46">
        <v>1180217.2</v>
      </c>
      <c r="E22" s="46">
        <v>25260.1</v>
      </c>
      <c r="F22" s="46">
        <v>1154957.0999999999</v>
      </c>
      <c r="G22" s="46">
        <v>1314128.3799999999</v>
      </c>
      <c r="H22" s="46">
        <v>202268.5</v>
      </c>
      <c r="I22" s="46">
        <v>1111859.8799999999</v>
      </c>
      <c r="J22" s="45">
        <f t="shared" si="0"/>
        <v>96.268500362481007</v>
      </c>
      <c r="K22" s="45">
        <v>102.2</v>
      </c>
    </row>
    <row r="23" spans="1:11" ht="15.6">
      <c r="A23" s="43">
        <v>18</v>
      </c>
      <c r="B23" s="44" t="s">
        <v>103</v>
      </c>
      <c r="C23" s="45">
        <v>100.1</v>
      </c>
      <c r="D23" s="46">
        <v>16317549</v>
      </c>
      <c r="E23" s="46">
        <v>3935942.2</v>
      </c>
      <c r="F23" s="46">
        <v>12381606.800000001</v>
      </c>
      <c r="G23" s="46">
        <v>15863847.9</v>
      </c>
      <c r="H23" s="46">
        <v>3390221.6</v>
      </c>
      <c r="I23" s="46">
        <v>12473626.300000001</v>
      </c>
      <c r="J23" s="45">
        <f t="shared" si="0"/>
        <v>100.74319514006858</v>
      </c>
      <c r="K23" s="45">
        <v>91.8</v>
      </c>
    </row>
    <row r="24" spans="1:11" ht="31.2">
      <c r="A24" s="43">
        <v>19</v>
      </c>
      <c r="B24" s="44" t="s">
        <v>104</v>
      </c>
      <c r="C24" s="45">
        <v>94.8</v>
      </c>
      <c r="D24" s="46">
        <v>169575.7</v>
      </c>
      <c r="E24" s="46">
        <v>5367.8</v>
      </c>
      <c r="F24" s="46">
        <v>164207.9</v>
      </c>
      <c r="G24" s="46">
        <v>173002.76</v>
      </c>
      <c r="H24" s="46">
        <v>4692</v>
      </c>
      <c r="I24" s="46">
        <v>168310.76</v>
      </c>
      <c r="J24" s="45">
        <f t="shared" si="0"/>
        <v>102.49857649966903</v>
      </c>
      <c r="K24" s="45">
        <v>92</v>
      </c>
    </row>
    <row r="25" spans="1:11" ht="15.6">
      <c r="A25" s="43">
        <v>20</v>
      </c>
      <c r="B25" s="44" t="s">
        <v>105</v>
      </c>
      <c r="C25" s="45">
        <v>152.80000000000001</v>
      </c>
      <c r="D25" s="46">
        <v>207311.2</v>
      </c>
      <c r="E25" s="46">
        <v>53127.5</v>
      </c>
      <c r="F25" s="46">
        <v>154183.70000000001</v>
      </c>
      <c r="G25" s="46">
        <v>633337.85</v>
      </c>
      <c r="H25" s="46">
        <v>494698</v>
      </c>
      <c r="I25" s="46">
        <v>138639.9</v>
      </c>
      <c r="J25" s="45">
        <f t="shared" si="0"/>
        <v>89.918648988187456</v>
      </c>
      <c r="K25" s="45">
        <v>98.8</v>
      </c>
    </row>
    <row r="26" spans="1:11" ht="31.2">
      <c r="A26" s="43">
        <v>21</v>
      </c>
      <c r="B26" s="44" t="s">
        <v>106</v>
      </c>
      <c r="C26" s="45">
        <v>71.400000000000006</v>
      </c>
      <c r="D26" s="46">
        <v>1794951.9</v>
      </c>
      <c r="E26" s="46">
        <v>326879.8</v>
      </c>
      <c r="F26" s="46">
        <v>1468072.0999999999</v>
      </c>
      <c r="G26" s="46">
        <v>1262214.68</v>
      </c>
      <c r="H26" s="46">
        <v>534473.1</v>
      </c>
      <c r="I26" s="46">
        <v>727741.6</v>
      </c>
      <c r="J26" s="45">
        <f t="shared" si="0"/>
        <v>49.571243810164368</v>
      </c>
      <c r="K26" s="45">
        <v>84.7</v>
      </c>
    </row>
    <row r="27" spans="1:11" ht="15.6">
      <c r="A27" s="43">
        <v>22</v>
      </c>
      <c r="B27" s="44" t="s">
        <v>107</v>
      </c>
      <c r="C27" s="45">
        <v>47.1</v>
      </c>
      <c r="D27" s="46">
        <v>147925.1</v>
      </c>
      <c r="E27" s="46"/>
      <c r="F27" s="46">
        <v>147925.1</v>
      </c>
      <c r="G27" s="46">
        <v>127405.3</v>
      </c>
      <c r="H27" s="46"/>
      <c r="I27" s="46">
        <v>127405.3</v>
      </c>
      <c r="J27" s="45">
        <f t="shared" si="0"/>
        <v>86.128250040054056</v>
      </c>
      <c r="K27" s="45">
        <v>157.4</v>
      </c>
    </row>
    <row r="28" spans="1:11" ht="31.2">
      <c r="A28" s="43">
        <v>23</v>
      </c>
      <c r="B28" s="44" t="s">
        <v>108</v>
      </c>
      <c r="C28" s="45">
        <v>215.4</v>
      </c>
      <c r="D28" s="46">
        <v>472496.1</v>
      </c>
      <c r="E28" s="46">
        <v>181170.8</v>
      </c>
      <c r="F28" s="46">
        <v>291325.3</v>
      </c>
      <c r="G28" s="46">
        <v>465902.76</v>
      </c>
      <c r="H28" s="46">
        <v>180000</v>
      </c>
      <c r="I28" s="46">
        <v>285902.76</v>
      </c>
      <c r="J28" s="45">
        <f t="shared" si="0"/>
        <v>98.138664921996138</v>
      </c>
      <c r="K28" s="45">
        <v>106</v>
      </c>
    </row>
    <row r="29" spans="1:11" ht="15.6">
      <c r="A29" s="43">
        <v>24</v>
      </c>
      <c r="B29" s="44" t="s">
        <v>109</v>
      </c>
      <c r="C29" s="45">
        <v>94.4</v>
      </c>
      <c r="D29" s="46">
        <v>994639.7</v>
      </c>
      <c r="E29" s="46">
        <v>3065.9</v>
      </c>
      <c r="F29" s="46">
        <v>991573.79999999993</v>
      </c>
      <c r="G29" s="46">
        <v>914197.4</v>
      </c>
      <c r="H29" s="46">
        <v>3007.9</v>
      </c>
      <c r="I29" s="46">
        <v>911189.5</v>
      </c>
      <c r="J29" s="45">
        <f t="shared" si="0"/>
        <v>91.893260995802834</v>
      </c>
      <c r="K29" s="45">
        <v>91.4</v>
      </c>
    </row>
    <row r="30" spans="1:11" ht="46.8">
      <c r="A30" s="43">
        <v>25</v>
      </c>
      <c r="B30" s="44" t="s">
        <v>110</v>
      </c>
      <c r="C30" s="46" t="s">
        <v>111</v>
      </c>
      <c r="D30" s="46">
        <v>153650</v>
      </c>
      <c r="E30" s="46"/>
      <c r="F30" s="46">
        <v>153650</v>
      </c>
      <c r="G30" s="46">
        <v>154277.4</v>
      </c>
      <c r="H30" s="46"/>
      <c r="I30" s="46">
        <v>154277.4</v>
      </c>
      <c r="J30" s="45">
        <f t="shared" si="0"/>
        <v>100.40833062154246</v>
      </c>
      <c r="K30" s="45">
        <v>93</v>
      </c>
    </row>
    <row r="31" spans="1:11" ht="31.2">
      <c r="A31" s="43">
        <v>26</v>
      </c>
      <c r="B31" s="44" t="s">
        <v>112</v>
      </c>
      <c r="C31" s="45">
        <v>99.7</v>
      </c>
      <c r="D31" s="46">
        <v>1429092.3</v>
      </c>
      <c r="E31" s="46">
        <v>998901.8</v>
      </c>
      <c r="F31" s="46">
        <v>430190.5</v>
      </c>
      <c r="G31" s="46">
        <v>1213980.43</v>
      </c>
      <c r="H31" s="46">
        <v>1044849</v>
      </c>
      <c r="I31" s="46">
        <v>169131.42999999993</v>
      </c>
      <c r="J31" s="45">
        <f t="shared" si="0"/>
        <v>39.315473028809315</v>
      </c>
      <c r="K31" s="45">
        <v>100</v>
      </c>
    </row>
    <row r="32" spans="1:11" ht="15.6">
      <c r="A32" s="43">
        <v>27</v>
      </c>
      <c r="B32" s="44" t="s">
        <v>113</v>
      </c>
      <c r="C32" s="45">
        <v>110.8</v>
      </c>
      <c r="D32" s="46">
        <v>852368.3</v>
      </c>
      <c r="E32" s="48">
        <v>327527.8</v>
      </c>
      <c r="F32" s="46">
        <v>524840.5</v>
      </c>
      <c r="G32" s="46">
        <v>602687.56999999995</v>
      </c>
      <c r="H32" s="46">
        <v>221980.5</v>
      </c>
      <c r="I32" s="46">
        <v>380707.06999999995</v>
      </c>
      <c r="J32" s="45">
        <f t="shared" si="0"/>
        <v>72.537670015938161</v>
      </c>
      <c r="K32" s="45">
        <v>103</v>
      </c>
    </row>
    <row r="33" spans="1:11" ht="31.2">
      <c r="A33" s="43">
        <v>28</v>
      </c>
      <c r="B33" s="44" t="s">
        <v>114</v>
      </c>
      <c r="C33" s="45">
        <v>18.7</v>
      </c>
      <c r="D33" s="48">
        <v>16500</v>
      </c>
      <c r="E33" s="48"/>
      <c r="F33" s="48">
        <v>16500</v>
      </c>
      <c r="G33" s="48">
        <v>17518.63</v>
      </c>
      <c r="H33" s="48">
        <v>14654.4</v>
      </c>
      <c r="I33" s="48">
        <v>2864.2</v>
      </c>
      <c r="J33" s="45">
        <f t="shared" si="0"/>
        <v>17.358787878787876</v>
      </c>
      <c r="K33" s="45">
        <v>86.4</v>
      </c>
    </row>
    <row r="34" spans="1:11" ht="31.2">
      <c r="A34" s="43">
        <v>29</v>
      </c>
      <c r="B34" s="44" t="s">
        <v>115</v>
      </c>
      <c r="C34" s="45">
        <v>104</v>
      </c>
      <c r="D34" s="48">
        <v>39571</v>
      </c>
      <c r="E34" s="48"/>
      <c r="F34" s="48">
        <v>39571</v>
      </c>
      <c r="G34" s="48">
        <v>43175.89</v>
      </c>
      <c r="H34" s="48">
        <v>123.4</v>
      </c>
      <c r="I34" s="48">
        <v>43052.49</v>
      </c>
      <c r="J34" s="45">
        <f t="shared" si="0"/>
        <v>108.79808445578834</v>
      </c>
      <c r="K34" s="45">
        <v>74</v>
      </c>
    </row>
    <row r="35" spans="1:11" ht="15.6">
      <c r="A35" s="43">
        <v>30</v>
      </c>
      <c r="B35" s="44" t="s">
        <v>116</v>
      </c>
      <c r="C35" s="45">
        <v>89.9</v>
      </c>
      <c r="D35" s="48">
        <v>9235467.3000000007</v>
      </c>
      <c r="E35" s="48">
        <v>3438095.3</v>
      </c>
      <c r="F35" s="48">
        <v>5797372.0000000009</v>
      </c>
      <c r="G35" s="48">
        <v>6572993</v>
      </c>
      <c r="H35" s="48">
        <v>1971616.1</v>
      </c>
      <c r="I35" s="48">
        <v>4601376.9000000004</v>
      </c>
      <c r="J35" s="45">
        <f t="shared" si="0"/>
        <v>79.370047324891345</v>
      </c>
      <c r="K35" s="45">
        <v>93.5</v>
      </c>
    </row>
    <row r="36" spans="1:11" ht="31.2">
      <c r="A36" s="43">
        <v>31</v>
      </c>
      <c r="B36" s="44" t="s">
        <v>117</v>
      </c>
      <c r="C36" s="49" t="s">
        <v>111</v>
      </c>
      <c r="D36" s="49"/>
      <c r="E36" s="49"/>
      <c r="F36" s="49"/>
      <c r="G36" s="49"/>
      <c r="H36" s="49"/>
      <c r="I36" s="49"/>
      <c r="J36" s="49"/>
      <c r="K36" s="45">
        <v>97</v>
      </c>
    </row>
    <row r="37" spans="1:11" ht="21.6" customHeight="1">
      <c r="A37" s="43">
        <v>32</v>
      </c>
      <c r="B37" s="44" t="s">
        <v>118</v>
      </c>
      <c r="C37" s="45">
        <v>97.3</v>
      </c>
      <c r="D37" s="50"/>
      <c r="E37" s="50"/>
      <c r="F37" s="50"/>
      <c r="G37" s="50"/>
      <c r="H37" s="50"/>
      <c r="I37" s="50"/>
      <c r="J37" s="50"/>
      <c r="K37" s="45">
        <v>103</v>
      </c>
    </row>
    <row r="38" spans="1:11" s="52" customFormat="1" ht="31.2">
      <c r="A38" s="43">
        <v>33</v>
      </c>
      <c r="B38" s="44" t="s">
        <v>119</v>
      </c>
      <c r="C38" s="51">
        <v>84.4</v>
      </c>
      <c r="D38" s="51"/>
      <c r="E38" s="51"/>
      <c r="F38" s="51"/>
      <c r="G38" s="51"/>
      <c r="H38" s="51"/>
      <c r="I38" s="51"/>
      <c r="J38" s="51"/>
      <c r="K38" s="45">
        <v>100.6</v>
      </c>
    </row>
    <row r="39" spans="1:11" s="52" customFormat="1" ht="16.2" customHeight="1">
      <c r="A39" s="43">
        <v>34</v>
      </c>
      <c r="B39" s="44" t="s">
        <v>120</v>
      </c>
      <c r="C39" s="45">
        <v>100</v>
      </c>
      <c r="D39" s="53"/>
      <c r="E39" s="53"/>
      <c r="F39" s="53"/>
      <c r="G39" s="53"/>
      <c r="H39" s="53"/>
      <c r="I39" s="53"/>
      <c r="J39" s="53"/>
      <c r="K39" s="45">
        <v>77.8</v>
      </c>
    </row>
    <row r="40" spans="1:11" s="52" customFormat="1" ht="34.799999999999997" customHeight="1">
      <c r="A40" s="43">
        <v>35</v>
      </c>
      <c r="B40" s="44" t="s">
        <v>121</v>
      </c>
      <c r="C40" s="49" t="s">
        <v>111</v>
      </c>
      <c r="D40" s="49"/>
      <c r="E40" s="49"/>
      <c r="F40" s="49"/>
      <c r="G40" s="49"/>
      <c r="H40" s="49"/>
      <c r="I40" s="49"/>
      <c r="J40" s="49"/>
      <c r="K40" s="45">
        <v>100</v>
      </c>
    </row>
    <row r="41" spans="1:11" s="52" customFormat="1" ht="16.2" customHeight="1">
      <c r="A41" s="54"/>
      <c r="B41" s="55"/>
    </row>
    <row r="42" spans="1:11" s="52" customFormat="1" ht="16.2" customHeight="1">
      <c r="A42" s="54"/>
      <c r="B42" s="55"/>
    </row>
    <row r="43" spans="1:11" s="52" customFormat="1" ht="16.2" customHeight="1">
      <c r="A43" s="54"/>
      <c r="B43" s="55"/>
    </row>
    <row r="44" spans="1:11" ht="15.6">
      <c r="B44" s="56" t="s">
        <v>67</v>
      </c>
      <c r="C44" s="56"/>
      <c r="D44" s="56"/>
      <c r="E44" s="56"/>
      <c r="F44" s="56"/>
      <c r="G44" s="56"/>
      <c r="H44" s="56"/>
      <c r="I44" s="56"/>
      <c r="J44" s="56"/>
      <c r="K44" s="56"/>
    </row>
    <row r="45" spans="1:11" ht="15.6">
      <c r="B45" s="56" t="s">
        <v>68</v>
      </c>
      <c r="C45" s="56"/>
      <c r="D45" s="56"/>
      <c r="E45" s="56"/>
      <c r="F45" s="56"/>
      <c r="G45" s="56"/>
      <c r="H45" s="56"/>
      <c r="I45" s="56"/>
      <c r="J45" s="56"/>
      <c r="K45" s="56" t="s">
        <v>69</v>
      </c>
    </row>
  </sheetData>
  <mergeCells count="10">
    <mergeCell ref="C36:J36"/>
    <mergeCell ref="C40:J40"/>
    <mergeCell ref="A2:K2"/>
    <mergeCell ref="A4:A5"/>
    <mergeCell ref="B4:B5"/>
    <mergeCell ref="C4:C5"/>
    <mergeCell ref="D4:F4"/>
    <mergeCell ref="G4:I4"/>
    <mergeCell ref="J4:J5"/>
    <mergeCell ref="K4:K5"/>
  </mergeCells>
  <pageMargins left="0.70866141732283472" right="0.18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</vt:lpstr>
      <vt:lpstr>приложение 3</vt:lpstr>
      <vt:lpstr>'Приложение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2017-05-10T09:47:44Z</cp:lastPrinted>
  <dcterms:created xsi:type="dcterms:W3CDTF">2017-05-10T06:26:37Z</dcterms:created>
  <dcterms:modified xsi:type="dcterms:W3CDTF">2017-05-19T07:16:59Z</dcterms:modified>
</cp:coreProperties>
</file>