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таблица 1" sheetId="6" r:id="rId1"/>
    <sheet name="таблица 2" sheetId="2" r:id="rId2"/>
    <sheet name="Таблица 3" sheetId="5" r:id="rId3"/>
  </sheets>
  <calcPr calcId="124519"/>
</workbook>
</file>

<file path=xl/calcChain.xml><?xml version="1.0" encoding="utf-8"?>
<calcChain xmlns="http://schemas.openxmlformats.org/spreadsheetml/2006/main">
  <c r="F12" i="6"/>
  <c r="F18" i="5"/>
  <c r="G18"/>
  <c r="P17"/>
  <c r="Q17"/>
  <c r="P18"/>
  <c r="Q18"/>
  <c r="P19"/>
  <c r="Q19"/>
  <c r="K17"/>
  <c r="L17"/>
  <c r="K18"/>
  <c r="L18"/>
  <c r="K19"/>
  <c r="L19"/>
  <c r="F17"/>
  <c r="G17"/>
  <c r="F19"/>
  <c r="G19"/>
  <c r="N16" i="2"/>
  <c r="N17"/>
  <c r="N18"/>
  <c r="J16"/>
  <c r="J17"/>
  <c r="J18"/>
  <c r="F16"/>
  <c r="F17"/>
  <c r="F18"/>
  <c r="F20" i="6"/>
  <c r="H20" s="1"/>
  <c r="F19"/>
  <c r="F17"/>
  <c r="H17" s="1"/>
  <c r="F16"/>
  <c r="F15"/>
  <c r="F14"/>
  <c r="H12"/>
  <c r="F11"/>
  <c r="F10"/>
  <c r="F9"/>
  <c r="F8"/>
  <c r="H8" s="1"/>
  <c r="H19"/>
  <c r="F13" i="2"/>
  <c r="P12" i="5"/>
  <c r="P9"/>
  <c r="P7"/>
  <c r="J10" i="2"/>
  <c r="J8"/>
  <c r="J7"/>
  <c r="J6"/>
  <c r="H15" i="6"/>
  <c r="H14"/>
  <c r="H11"/>
  <c r="H9"/>
  <c r="Q8" i="5"/>
  <c r="F12" i="2"/>
  <c r="F7"/>
  <c r="F8"/>
  <c r="F9"/>
  <c r="F10"/>
  <c r="F11"/>
  <c r="F14"/>
  <c r="F15"/>
  <c r="F19"/>
  <c r="F6"/>
  <c r="N7"/>
  <c r="N8"/>
  <c r="N9"/>
  <c r="N10"/>
  <c r="N11"/>
  <c r="N12"/>
  <c r="N13"/>
  <c r="N14"/>
  <c r="N15"/>
  <c r="N19"/>
  <c r="J9"/>
  <c r="J11"/>
  <c r="J12"/>
  <c r="J13"/>
  <c r="J14"/>
  <c r="J15"/>
  <c r="J19"/>
  <c r="N6"/>
  <c r="Q20" i="5"/>
  <c r="P20"/>
  <c r="Q16"/>
  <c r="P16"/>
  <c r="Q15"/>
  <c r="P15"/>
  <c r="Q14"/>
  <c r="P14"/>
  <c r="Q13"/>
  <c r="P13"/>
  <c r="Q12"/>
  <c r="Q11"/>
  <c r="P11"/>
  <c r="Q10"/>
  <c r="P10"/>
  <c r="Q9"/>
  <c r="P8"/>
  <c r="Q7"/>
  <c r="H16" i="6"/>
  <c r="H10"/>
  <c r="K12" i="5"/>
  <c r="K11"/>
  <c r="L8"/>
  <c r="L9"/>
  <c r="L10"/>
  <c r="L11"/>
  <c r="L12"/>
  <c r="L13"/>
  <c r="L14"/>
  <c r="L15"/>
  <c r="L16"/>
  <c r="L20"/>
  <c r="L7"/>
  <c r="K8"/>
  <c r="K9"/>
  <c r="K10"/>
  <c r="K13"/>
  <c r="K14"/>
  <c r="K15"/>
  <c r="K16"/>
  <c r="K20"/>
  <c r="K7"/>
  <c r="G8"/>
  <c r="G9"/>
  <c r="G10"/>
  <c r="G11"/>
  <c r="G12"/>
  <c r="G13"/>
  <c r="G14"/>
  <c r="G15"/>
  <c r="G16"/>
  <c r="G20"/>
  <c r="G7"/>
  <c r="F8"/>
  <c r="F9"/>
  <c r="F10"/>
  <c r="F11"/>
  <c r="F12"/>
  <c r="F13"/>
  <c r="F14"/>
  <c r="F15"/>
  <c r="F16"/>
  <c r="F20"/>
  <c r="F7"/>
</calcChain>
</file>

<file path=xl/sharedStrings.xml><?xml version="1.0" encoding="utf-8"?>
<sst xmlns="http://schemas.openxmlformats.org/spreadsheetml/2006/main" count="110" uniqueCount="50">
  <si>
    <t>№ п/п</t>
  </si>
  <si>
    <t>Наименование показателя</t>
  </si>
  <si>
    <t xml:space="preserve">Фактически сложившаяся средняя заработная плата в Волгоградской области </t>
  </si>
  <si>
    <t>за 2013 год</t>
  </si>
  <si>
    <t>Фактически сложившаяся средняя заработная плата в ЮФО</t>
  </si>
  <si>
    <t>Фактически сложившаяся средняя заработная плата в РФ</t>
  </si>
  <si>
    <t>ВО</t>
  </si>
  <si>
    <t>ЮФО</t>
  </si>
  <si>
    <t>РФ</t>
  </si>
  <si>
    <t>2013 год</t>
  </si>
  <si>
    <t>Соотношение средних зарплат</t>
  </si>
  <si>
    <t xml:space="preserve">Средняя заработная плата в сфере общего образования </t>
  </si>
  <si>
    <t>Отклонение</t>
  </si>
  <si>
    <t>Врачи и работники медицинских организаций, имеющие высшее медицинское (фармацевтическое) или иное высшее образование, предоставляющие медицинские услуги (обеспечивающие предоставление медицинских услуг)</t>
  </si>
  <si>
    <t>Средний медицинский (фармацевтический) персонал (персонал, обеспечивающий условия для предоставления медицинских услуг)</t>
  </si>
  <si>
    <t>Младший медицинский  персонал (персонал, обеспечивающий условия для предоставления медицинских услуг)</t>
  </si>
  <si>
    <t>Социальные работники</t>
  </si>
  <si>
    <t>Педагогические работники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</si>
  <si>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Средняя заработная плата по экономике</t>
  </si>
  <si>
    <t>Работники учреждений культуры</t>
  </si>
  <si>
    <t xml:space="preserve">Средняя заработная плата по экономике </t>
  </si>
  <si>
    <t xml:space="preserve">* показатель анализируется по отношению к среднее заработной плате в сфере общего образования </t>
  </si>
  <si>
    <t>2014 год</t>
  </si>
  <si>
    <t>за 2014 год</t>
  </si>
  <si>
    <t xml:space="preserve"> 2014 год</t>
  </si>
  <si>
    <t xml:space="preserve">Отклонение ВО от </t>
  </si>
  <si>
    <t>Отклонение ВО от</t>
  </si>
  <si>
    <t xml:space="preserve"> РФ</t>
  </si>
  <si>
    <t>Педагогические работники дошкольных образовательных организаций*</t>
  </si>
  <si>
    <t>Педагогические работники образовательных организаций общего образования</t>
  </si>
  <si>
    <t>Преподаватели и мастера производственного обучения образовательных организаций начального и среднего профессионального образования</t>
  </si>
  <si>
    <t>Е.В. Самарцева</t>
  </si>
  <si>
    <t>Факт</t>
  </si>
  <si>
    <t>факт</t>
  </si>
  <si>
    <t>целевой пок-ль "дорожной карты" на 2015 год</t>
  </si>
  <si>
    <t xml:space="preserve">изменение 2015 к 2014 </t>
  </si>
  <si>
    <t xml:space="preserve">Сравнительный анализ уровня средней заработной платы работников социальной сферы Волгоградской области, Южного федерального округа и Российской Федерации за 2013-2015 годы </t>
  </si>
  <si>
    <t>Приложение № 1</t>
  </si>
  <si>
    <t>Приложение № 2</t>
  </si>
  <si>
    <t>Приложение № 3</t>
  </si>
  <si>
    <t>Ведущий инспектор КСП Волгоградской области</t>
  </si>
  <si>
    <t xml:space="preserve">2013 год </t>
  </si>
  <si>
    <t>Педагогические работники учреждений дополнительного образования детей**</t>
  </si>
  <si>
    <t>Преподаватели образовательных учреждений высшего профессионального образования</t>
  </si>
  <si>
    <t>Средняя заработная плата учителей</t>
  </si>
  <si>
    <t>** показатель анализируется по отношению к среднее заработной плате учителей</t>
  </si>
  <si>
    <t>2015 год</t>
  </si>
  <si>
    <t>Анализ соответствия фактически достигнутого за 2015 год уровня средней заработной платы отдельных категорий работников социальной сферы Волгоградской области, показателям установленным соответствующими отраслевыми «дорожными картами»</t>
  </si>
  <si>
    <t>за 2015 год</t>
  </si>
  <si>
    <t>Оценка динамики роста средней заработной платы работников социальной сферы Волгоградской области за 2013-2015 годы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</si>
</sst>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"/>
      <family val="1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1" xfId="0" applyFill="1" applyBorder="1"/>
    <xf numFmtId="1" fontId="1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0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13" fillId="0" borderId="0" xfId="0" applyFont="1" applyFill="1"/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workbookViewId="0">
      <pane xSplit="2" topLeftCell="C1" activePane="topRight" state="frozen"/>
      <selection activeCell="N43" sqref="N43"/>
      <selection pane="topRight" activeCell="B4" sqref="B4:B6"/>
    </sheetView>
  </sheetViews>
  <sheetFormatPr defaultRowHeight="15"/>
  <cols>
    <col min="1" max="1" width="3.7109375" style="8" customWidth="1"/>
    <col min="2" max="2" width="60.140625" style="6" customWidth="1"/>
    <col min="3" max="3" width="12.5703125" style="6" customWidth="1"/>
    <col min="4" max="4" width="12.42578125" style="6" customWidth="1"/>
    <col min="5" max="5" width="10.5703125" style="6" customWidth="1"/>
    <col min="6" max="6" width="11.7109375" style="6" customWidth="1"/>
    <col min="7" max="7" width="14.85546875" style="6" customWidth="1"/>
    <col min="8" max="8" width="15" style="6" customWidth="1"/>
    <col min="9" max="16384" width="9.140625" style="6"/>
  </cols>
  <sheetData>
    <row r="1" spans="1:8">
      <c r="E1" s="37" t="s">
        <v>37</v>
      </c>
      <c r="F1" s="37"/>
      <c r="G1" s="37"/>
      <c r="H1" s="37"/>
    </row>
    <row r="2" spans="1:8" s="16" customFormat="1" ht="45.75" customHeight="1">
      <c r="A2" s="50" t="s">
        <v>47</v>
      </c>
      <c r="B2" s="50"/>
      <c r="C2" s="50"/>
      <c r="D2" s="50"/>
      <c r="E2" s="50"/>
      <c r="F2" s="50"/>
      <c r="G2" s="50"/>
      <c r="H2" s="50"/>
    </row>
    <row r="3" spans="1:8" s="16" customFormat="1" ht="15.75">
      <c r="A3" s="51"/>
      <c r="B3" s="34"/>
      <c r="C3" s="51"/>
      <c r="D3" s="51"/>
      <c r="E3" s="34"/>
      <c r="F3" s="34"/>
      <c r="G3" s="34"/>
      <c r="H3" s="34"/>
    </row>
    <row r="4" spans="1:8" ht="15" customHeight="1">
      <c r="A4" s="39" t="s">
        <v>0</v>
      </c>
      <c r="B4" s="38" t="s">
        <v>1</v>
      </c>
      <c r="C4" s="39" t="s">
        <v>41</v>
      </c>
      <c r="D4" s="39" t="s">
        <v>22</v>
      </c>
      <c r="E4" s="38" t="s">
        <v>46</v>
      </c>
      <c r="F4" s="38"/>
      <c r="G4" s="38"/>
      <c r="H4" s="38"/>
    </row>
    <row r="5" spans="1:8">
      <c r="A5" s="40"/>
      <c r="B5" s="38"/>
      <c r="C5" s="40"/>
      <c r="D5" s="40"/>
      <c r="E5" s="38" t="s">
        <v>32</v>
      </c>
      <c r="F5" s="38" t="s">
        <v>10</v>
      </c>
      <c r="G5" s="38"/>
      <c r="H5" s="38" t="s">
        <v>12</v>
      </c>
    </row>
    <row r="6" spans="1:8" s="10" customFormat="1" ht="54" customHeight="1">
      <c r="A6" s="41"/>
      <c r="B6" s="38"/>
      <c r="C6" s="41"/>
      <c r="D6" s="41"/>
      <c r="E6" s="38"/>
      <c r="F6" s="28" t="s">
        <v>33</v>
      </c>
      <c r="G6" s="28" t="s">
        <v>34</v>
      </c>
      <c r="H6" s="38"/>
    </row>
    <row r="7" spans="1:8" ht="15" customHeight="1">
      <c r="A7" s="4">
        <v>1</v>
      </c>
      <c r="B7" s="5" t="s">
        <v>18</v>
      </c>
      <c r="C7" s="1">
        <v>21154</v>
      </c>
      <c r="D7" s="1">
        <v>23929</v>
      </c>
      <c r="E7" s="1">
        <v>22241</v>
      </c>
      <c r="F7" s="11"/>
      <c r="G7" s="11"/>
      <c r="H7" s="11"/>
    </row>
    <row r="8" spans="1:8" ht="40.5" customHeight="1">
      <c r="A8" s="4">
        <v>2</v>
      </c>
      <c r="B8" s="5" t="s">
        <v>13</v>
      </c>
      <c r="C8" s="1">
        <v>29436</v>
      </c>
      <c r="D8" s="1">
        <v>32448</v>
      </c>
      <c r="E8" s="1">
        <v>34115</v>
      </c>
      <c r="F8" s="2">
        <f>E8/E7</f>
        <v>1.5338788723528618</v>
      </c>
      <c r="G8" s="2">
        <v>1.37</v>
      </c>
      <c r="H8" s="2">
        <f>F8-G8</f>
        <v>0.16387887235286169</v>
      </c>
    </row>
    <row r="9" spans="1:8" ht="29.25" customHeight="1">
      <c r="A9" s="4">
        <v>3</v>
      </c>
      <c r="B9" s="5" t="s">
        <v>14</v>
      </c>
      <c r="C9" s="1">
        <v>17585</v>
      </c>
      <c r="D9" s="1">
        <v>19656</v>
      </c>
      <c r="E9" s="1">
        <v>20700</v>
      </c>
      <c r="F9" s="2">
        <f>E9/E7</f>
        <v>0.93071354705274045</v>
      </c>
      <c r="G9" s="2">
        <v>0.79300000000000004</v>
      </c>
      <c r="H9" s="2">
        <f>F9-G9</f>
        <v>0.13771354705274041</v>
      </c>
    </row>
    <row r="10" spans="1:8" ht="30" customHeight="1">
      <c r="A10" s="4">
        <v>4</v>
      </c>
      <c r="B10" s="5" t="s">
        <v>15</v>
      </c>
      <c r="C10" s="1">
        <v>10386</v>
      </c>
      <c r="D10" s="1">
        <v>12415</v>
      </c>
      <c r="E10" s="1">
        <v>13110</v>
      </c>
      <c r="F10" s="2">
        <f>E10/E7</f>
        <v>0.58945191313340228</v>
      </c>
      <c r="G10" s="2">
        <v>0.52400000000000002</v>
      </c>
      <c r="H10" s="2">
        <f>F10-G10</f>
        <v>6.5451913133402262E-2</v>
      </c>
    </row>
    <row r="11" spans="1:8">
      <c r="A11" s="4">
        <v>5</v>
      </c>
      <c r="B11" s="7" t="s">
        <v>16</v>
      </c>
      <c r="C11" s="1">
        <v>10502</v>
      </c>
      <c r="D11" s="1">
        <v>14263</v>
      </c>
      <c r="E11" s="1">
        <v>14978</v>
      </c>
      <c r="F11" s="2">
        <f>E11/E7</f>
        <v>0.67344094240366892</v>
      </c>
      <c r="G11" s="2">
        <v>0.56899999999999995</v>
      </c>
      <c r="H11" s="2">
        <f>F11-G11</f>
        <v>0.10444094240366897</v>
      </c>
    </row>
    <row r="12" spans="1:8" ht="45" customHeight="1">
      <c r="A12" s="4">
        <v>6</v>
      </c>
      <c r="B12" s="7" t="s">
        <v>17</v>
      </c>
      <c r="C12" s="1">
        <v>17744</v>
      </c>
      <c r="D12" s="1">
        <v>23467</v>
      </c>
      <c r="E12" s="1">
        <v>24217</v>
      </c>
      <c r="F12" s="2">
        <f>E12/E7</f>
        <v>1.0888449260374984</v>
      </c>
      <c r="G12" s="2">
        <v>0.94</v>
      </c>
      <c r="H12" s="2">
        <f>F12-G12</f>
        <v>0.14884492603749844</v>
      </c>
    </row>
    <row r="13" spans="1:8">
      <c r="A13" s="4">
        <v>7</v>
      </c>
      <c r="B13" s="7" t="s">
        <v>11</v>
      </c>
      <c r="C13" s="3">
        <v>17858</v>
      </c>
      <c r="D13" s="3">
        <v>20216</v>
      </c>
      <c r="E13" s="1">
        <v>21188</v>
      </c>
      <c r="F13" s="2"/>
      <c r="G13" s="2"/>
      <c r="H13" s="2"/>
    </row>
    <row r="14" spans="1:8" ht="15" customHeight="1">
      <c r="A14" s="4">
        <v>8</v>
      </c>
      <c r="B14" s="7" t="s">
        <v>28</v>
      </c>
      <c r="C14" s="3">
        <v>17219</v>
      </c>
      <c r="D14" s="3">
        <v>20055</v>
      </c>
      <c r="E14" s="3">
        <v>22044</v>
      </c>
      <c r="F14" s="2">
        <f>E14/E13</f>
        <v>1.0404002265433263</v>
      </c>
      <c r="G14" s="2">
        <v>1</v>
      </c>
      <c r="H14" s="2">
        <f>F14-G14</f>
        <v>4.0400226543326312E-2</v>
      </c>
    </row>
    <row r="15" spans="1:8" ht="12.75" customHeight="1">
      <c r="A15" s="4">
        <v>9</v>
      </c>
      <c r="B15" s="7" t="s">
        <v>29</v>
      </c>
      <c r="C15" s="3">
        <v>21178</v>
      </c>
      <c r="D15" s="3">
        <v>23842</v>
      </c>
      <c r="E15" s="3">
        <v>24795</v>
      </c>
      <c r="F15" s="2">
        <f>E15/E7</f>
        <v>1.1148329661436087</v>
      </c>
      <c r="G15" s="2">
        <v>1</v>
      </c>
      <c r="H15" s="2">
        <f>F15-G15</f>
        <v>0.11483296614360872</v>
      </c>
    </row>
    <row r="16" spans="1:8" ht="30" customHeight="1">
      <c r="A16" s="4">
        <v>10</v>
      </c>
      <c r="B16" s="7" t="s">
        <v>30</v>
      </c>
      <c r="C16" s="3">
        <v>17407</v>
      </c>
      <c r="D16" s="3">
        <v>21556</v>
      </c>
      <c r="E16" s="3">
        <v>22944</v>
      </c>
      <c r="F16" s="2">
        <f>E16/E7</f>
        <v>1.03160829099411</v>
      </c>
      <c r="G16" s="2">
        <v>0.85</v>
      </c>
      <c r="H16" s="2">
        <f>F16-G16</f>
        <v>0.18160829099411002</v>
      </c>
    </row>
    <row r="17" spans="1:8" ht="26.25" customHeight="1">
      <c r="A17" s="4">
        <v>11</v>
      </c>
      <c r="B17" s="7" t="s">
        <v>43</v>
      </c>
      <c r="C17" s="32">
        <v>29050</v>
      </c>
      <c r="D17" s="32">
        <v>32716</v>
      </c>
      <c r="E17" s="3">
        <v>35048</v>
      </c>
      <c r="F17" s="2">
        <f>E17/E7</f>
        <v>1.5758284249808912</v>
      </c>
      <c r="G17" s="2">
        <v>1.0349999999999999</v>
      </c>
      <c r="H17" s="2">
        <f t="shared" ref="H17:H19" si="0">F17-G17</f>
        <v>0.54082842498089123</v>
      </c>
    </row>
    <row r="18" spans="1:8">
      <c r="A18" s="4">
        <v>12</v>
      </c>
      <c r="B18" s="7" t="s">
        <v>44</v>
      </c>
      <c r="C18" s="3">
        <v>21948</v>
      </c>
      <c r="D18" s="3">
        <v>24461</v>
      </c>
      <c r="E18" s="3">
        <v>25336</v>
      </c>
      <c r="F18" s="2"/>
      <c r="G18" s="2"/>
      <c r="H18" s="2"/>
    </row>
    <row r="19" spans="1:8">
      <c r="A19" s="4">
        <v>13</v>
      </c>
      <c r="B19" s="7" t="s">
        <v>42</v>
      </c>
      <c r="C19" s="3">
        <v>15890</v>
      </c>
      <c r="D19" s="3">
        <v>20354</v>
      </c>
      <c r="E19" s="3">
        <v>21282</v>
      </c>
      <c r="F19" s="2">
        <f>E19/E18</f>
        <v>0.83999052731291446</v>
      </c>
      <c r="G19" s="2">
        <v>0.79500000000000004</v>
      </c>
      <c r="H19" s="2">
        <f t="shared" si="0"/>
        <v>4.4990527312914419E-2</v>
      </c>
    </row>
    <row r="20" spans="1:8">
      <c r="A20" s="4">
        <v>14</v>
      </c>
      <c r="B20" s="7" t="s">
        <v>19</v>
      </c>
      <c r="C20" s="3">
        <v>12723</v>
      </c>
      <c r="D20" s="3">
        <v>15227</v>
      </c>
      <c r="E20" s="3">
        <v>15340</v>
      </c>
      <c r="F20" s="2">
        <f>E20/E7</f>
        <v>0.68971718897531586</v>
      </c>
      <c r="G20" s="2">
        <v>0.71299999999999997</v>
      </c>
      <c r="H20" s="2">
        <f>F20-G20</f>
        <v>-2.3282811024684102E-2</v>
      </c>
    </row>
    <row r="21" spans="1:8">
      <c r="A21" s="17"/>
      <c r="B21" s="18"/>
      <c r="C21" s="19"/>
      <c r="D21" s="19"/>
    </row>
    <row r="22" spans="1:8">
      <c r="A22" s="36" t="s">
        <v>21</v>
      </c>
      <c r="B22" s="36"/>
      <c r="C22" s="36"/>
      <c r="D22" s="36"/>
    </row>
    <row r="23" spans="1:8">
      <c r="A23" s="36" t="s">
        <v>45</v>
      </c>
      <c r="B23" s="36"/>
      <c r="C23" s="36"/>
      <c r="D23" s="36"/>
    </row>
    <row r="25" spans="1:8" s="25" customFormat="1" ht="15.75">
      <c r="A25" s="24"/>
      <c r="B25" s="25" t="s">
        <v>40</v>
      </c>
      <c r="G25" s="25" t="s">
        <v>31</v>
      </c>
    </row>
  </sheetData>
  <mergeCells count="12">
    <mergeCell ref="A23:D23"/>
    <mergeCell ref="E1:H1"/>
    <mergeCell ref="A2:H2"/>
    <mergeCell ref="E4:H4"/>
    <mergeCell ref="E5:E6"/>
    <mergeCell ref="F5:G5"/>
    <mergeCell ref="H5:H6"/>
    <mergeCell ref="C4:C6"/>
    <mergeCell ref="D4:D6"/>
    <mergeCell ref="A22:D22"/>
    <mergeCell ref="B4:B6"/>
    <mergeCell ref="A4:A6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E6" sqref="E6:E19"/>
    </sheetView>
  </sheetViews>
  <sheetFormatPr defaultRowHeight="15"/>
  <cols>
    <col min="1" max="1" width="3.5703125" style="8" customWidth="1"/>
    <col min="2" max="2" width="53" style="6" customWidth="1"/>
    <col min="3" max="3" width="7" style="6" customWidth="1"/>
    <col min="4" max="5" width="6.7109375" style="6" customWidth="1"/>
    <col min="6" max="6" width="8" style="6" customWidth="1"/>
    <col min="7" max="7" width="6.85546875" style="13" customWidth="1"/>
    <col min="8" max="9" width="6.7109375" style="6" customWidth="1"/>
    <col min="10" max="10" width="6.5703125" style="6" customWidth="1"/>
    <col min="11" max="11" width="6.7109375" style="6" customWidth="1"/>
    <col min="12" max="13" width="6.42578125" style="6" customWidth="1"/>
    <col min="14" max="14" width="7.28515625" style="6" customWidth="1"/>
    <col min="15" max="16384" width="9.140625" style="6"/>
  </cols>
  <sheetData>
    <row r="1" spans="1:14" ht="18.75">
      <c r="B1" s="31"/>
      <c r="K1" s="42" t="s">
        <v>38</v>
      </c>
      <c r="L1" s="42"/>
      <c r="M1" s="42"/>
      <c r="N1" s="42"/>
    </row>
    <row r="2" spans="1:14" s="15" customFormat="1" ht="15" customHeight="1">
      <c r="A2" s="50" t="s">
        <v>49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s="15" customFormat="1" ht="15.7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51.75" customHeight="1">
      <c r="A4" s="43" t="s">
        <v>0</v>
      </c>
      <c r="B4" s="43" t="s">
        <v>1</v>
      </c>
      <c r="C4" s="43" t="s">
        <v>2</v>
      </c>
      <c r="D4" s="43"/>
      <c r="E4" s="43"/>
      <c r="F4" s="43"/>
      <c r="G4" s="43" t="s">
        <v>4</v>
      </c>
      <c r="H4" s="43"/>
      <c r="I4" s="43"/>
      <c r="J4" s="43"/>
      <c r="K4" s="43" t="s">
        <v>5</v>
      </c>
      <c r="L4" s="43"/>
      <c r="M4" s="43"/>
      <c r="N4" s="43"/>
    </row>
    <row r="5" spans="1:14" ht="51.75" customHeight="1">
      <c r="A5" s="43"/>
      <c r="B5" s="43"/>
      <c r="C5" s="30" t="s">
        <v>3</v>
      </c>
      <c r="D5" s="30" t="s">
        <v>23</v>
      </c>
      <c r="E5" s="35" t="s">
        <v>48</v>
      </c>
      <c r="F5" s="35" t="s">
        <v>35</v>
      </c>
      <c r="G5" s="26" t="s">
        <v>3</v>
      </c>
      <c r="H5" s="30" t="s">
        <v>23</v>
      </c>
      <c r="I5" s="35" t="s">
        <v>48</v>
      </c>
      <c r="J5" s="30" t="s">
        <v>35</v>
      </c>
      <c r="K5" s="30" t="s">
        <v>3</v>
      </c>
      <c r="L5" s="30" t="s">
        <v>23</v>
      </c>
      <c r="M5" s="35" t="s">
        <v>48</v>
      </c>
      <c r="N5" s="30" t="s">
        <v>35</v>
      </c>
    </row>
    <row r="6" spans="1:14" ht="12.75" customHeight="1">
      <c r="A6" s="4">
        <v>1</v>
      </c>
      <c r="B6" s="5" t="s">
        <v>20</v>
      </c>
      <c r="C6" s="1">
        <v>21154</v>
      </c>
      <c r="D6" s="1">
        <v>23929</v>
      </c>
      <c r="E6" s="1">
        <v>22241</v>
      </c>
      <c r="F6" s="2">
        <f>E6/D6</f>
        <v>0.92945797985707723</v>
      </c>
      <c r="G6" s="12">
        <v>22496</v>
      </c>
      <c r="H6" s="1">
        <v>24518</v>
      </c>
      <c r="I6" s="1">
        <v>22896</v>
      </c>
      <c r="J6" s="2">
        <f>I6/H6</f>
        <v>0.93384452239171223</v>
      </c>
      <c r="K6" s="1">
        <v>29960</v>
      </c>
      <c r="L6" s="1">
        <v>32611</v>
      </c>
      <c r="M6" s="1">
        <v>30694</v>
      </c>
      <c r="N6" s="2">
        <f>M6/L6</f>
        <v>0.9412161540584465</v>
      </c>
    </row>
    <row r="7" spans="1:14" ht="53.25" customHeight="1">
      <c r="A7" s="4">
        <v>2</v>
      </c>
      <c r="B7" s="5" t="s">
        <v>13</v>
      </c>
      <c r="C7" s="1">
        <v>29436</v>
      </c>
      <c r="D7" s="1">
        <v>32448</v>
      </c>
      <c r="E7" s="1">
        <v>34115</v>
      </c>
      <c r="F7" s="2">
        <f t="shared" ref="F7:F19" si="0">E7/D7</f>
        <v>1.0513745069033531</v>
      </c>
      <c r="G7" s="12">
        <v>33226</v>
      </c>
      <c r="H7" s="1">
        <v>34188</v>
      </c>
      <c r="I7" s="1">
        <v>35600</v>
      </c>
      <c r="J7" s="2">
        <f>I7/H7</f>
        <v>1.0413010413010413</v>
      </c>
      <c r="K7" s="1">
        <v>45013</v>
      </c>
      <c r="L7" s="1">
        <v>46231</v>
      </c>
      <c r="M7" s="1">
        <v>47874</v>
      </c>
      <c r="N7" s="2">
        <f t="shared" ref="N7:N19" si="1">M7/L7</f>
        <v>1.0355389240985486</v>
      </c>
    </row>
    <row r="8" spans="1:14" ht="26.25" customHeight="1">
      <c r="A8" s="4">
        <v>3</v>
      </c>
      <c r="B8" s="5" t="s">
        <v>14</v>
      </c>
      <c r="C8" s="1">
        <v>17585</v>
      </c>
      <c r="D8" s="1">
        <v>19656</v>
      </c>
      <c r="E8" s="1">
        <v>20700</v>
      </c>
      <c r="F8" s="2">
        <f t="shared" si="0"/>
        <v>1.0531135531135531</v>
      </c>
      <c r="G8" s="12">
        <v>18295</v>
      </c>
      <c r="H8" s="1">
        <v>20320</v>
      </c>
      <c r="I8" s="1">
        <v>20844</v>
      </c>
      <c r="J8" s="2">
        <f>I8/H8</f>
        <v>1.0257874015748032</v>
      </c>
      <c r="K8" s="1">
        <v>24102</v>
      </c>
      <c r="L8" s="1">
        <v>26310</v>
      </c>
      <c r="M8" s="1">
        <v>27001</v>
      </c>
      <c r="N8" s="2">
        <f t="shared" si="1"/>
        <v>1.0262637780311668</v>
      </c>
    </row>
    <row r="9" spans="1:14" ht="27.75" customHeight="1">
      <c r="A9" s="4">
        <v>4</v>
      </c>
      <c r="B9" s="5" t="s">
        <v>15</v>
      </c>
      <c r="C9" s="1">
        <v>10386</v>
      </c>
      <c r="D9" s="1">
        <v>12415</v>
      </c>
      <c r="E9" s="1">
        <v>13110</v>
      </c>
      <c r="F9" s="2">
        <f t="shared" si="0"/>
        <v>1.0559806685461135</v>
      </c>
      <c r="G9" s="12">
        <v>11655</v>
      </c>
      <c r="H9" s="1">
        <v>13570</v>
      </c>
      <c r="I9" s="1">
        <v>14080</v>
      </c>
      <c r="J9" s="2">
        <f t="shared" ref="J9:J19" si="2">I9/H9</f>
        <v>1.0375829034635224</v>
      </c>
      <c r="K9" s="1">
        <v>14313</v>
      </c>
      <c r="L9" s="1">
        <v>16130</v>
      </c>
      <c r="M9" s="1">
        <v>16820</v>
      </c>
      <c r="N9" s="2">
        <f t="shared" si="1"/>
        <v>1.0427774333539988</v>
      </c>
    </row>
    <row r="10" spans="1:14" ht="13.5" customHeight="1">
      <c r="A10" s="4">
        <v>5</v>
      </c>
      <c r="B10" s="7" t="s">
        <v>16</v>
      </c>
      <c r="C10" s="1">
        <v>10502</v>
      </c>
      <c r="D10" s="1">
        <v>14263</v>
      </c>
      <c r="E10" s="1">
        <v>14978</v>
      </c>
      <c r="F10" s="2">
        <f t="shared" si="0"/>
        <v>1.0501297062329102</v>
      </c>
      <c r="G10" s="12">
        <v>11355</v>
      </c>
      <c r="H10" s="1">
        <v>14522</v>
      </c>
      <c r="I10" s="1">
        <v>16263</v>
      </c>
      <c r="J10" s="2">
        <f>I10/H10</f>
        <v>1.1198870678969839</v>
      </c>
      <c r="K10" s="1">
        <v>14759</v>
      </c>
      <c r="L10" s="1">
        <v>18291</v>
      </c>
      <c r="M10" s="1">
        <v>19766</v>
      </c>
      <c r="N10" s="2">
        <f t="shared" si="1"/>
        <v>1.0806407522825434</v>
      </c>
    </row>
    <row r="11" spans="1:14" ht="41.25" customHeight="1">
      <c r="A11" s="4">
        <v>6</v>
      </c>
      <c r="B11" s="7" t="s">
        <v>17</v>
      </c>
      <c r="C11" s="1">
        <v>17744</v>
      </c>
      <c r="D11" s="1">
        <v>23467</v>
      </c>
      <c r="E11" s="1">
        <v>24217</v>
      </c>
      <c r="F11" s="2">
        <f t="shared" si="0"/>
        <v>1.0319597732986747</v>
      </c>
      <c r="G11" s="12">
        <v>18068</v>
      </c>
      <c r="H11" s="1">
        <v>22930</v>
      </c>
      <c r="I11" s="1">
        <v>24030</v>
      </c>
      <c r="J11" s="2">
        <f t="shared" si="2"/>
        <v>1.0479720889664195</v>
      </c>
      <c r="K11" s="1">
        <v>24177</v>
      </c>
      <c r="L11" s="1">
        <v>28586</v>
      </c>
      <c r="M11" s="1">
        <v>29729</v>
      </c>
      <c r="N11" s="2">
        <f t="shared" si="1"/>
        <v>1.0399846078499966</v>
      </c>
    </row>
    <row r="12" spans="1:14" ht="15" customHeight="1">
      <c r="A12" s="4">
        <v>7</v>
      </c>
      <c r="B12" s="7" t="s">
        <v>11</v>
      </c>
      <c r="C12" s="3">
        <v>17858</v>
      </c>
      <c r="D12" s="3">
        <v>20216</v>
      </c>
      <c r="E12" s="1">
        <v>21188</v>
      </c>
      <c r="F12" s="2">
        <f>E12/D12</f>
        <v>1.0480807281361297</v>
      </c>
      <c r="G12" s="14">
        <v>19143</v>
      </c>
      <c r="H12" s="3">
        <v>21307</v>
      </c>
      <c r="I12" s="1">
        <v>21877</v>
      </c>
      <c r="J12" s="2">
        <f t="shared" si="2"/>
        <v>1.0267517717182146</v>
      </c>
      <c r="K12" s="3">
        <v>24624</v>
      </c>
      <c r="L12" s="3">
        <v>27127</v>
      </c>
      <c r="M12" s="1">
        <v>28126</v>
      </c>
      <c r="N12" s="2">
        <f t="shared" si="1"/>
        <v>1.036826777749106</v>
      </c>
    </row>
    <row r="13" spans="1:14" ht="16.5" customHeight="1">
      <c r="A13" s="4">
        <v>8</v>
      </c>
      <c r="B13" s="7" t="s">
        <v>28</v>
      </c>
      <c r="C13" s="3">
        <v>17219</v>
      </c>
      <c r="D13" s="3">
        <v>20055</v>
      </c>
      <c r="E13" s="3">
        <v>22044</v>
      </c>
      <c r="F13" s="2">
        <f t="shared" si="0"/>
        <v>1.0991772625280478</v>
      </c>
      <c r="G13" s="14">
        <v>19077</v>
      </c>
      <c r="H13" s="3">
        <v>20907</v>
      </c>
      <c r="I13" s="1">
        <v>22284</v>
      </c>
      <c r="J13" s="2">
        <f t="shared" si="2"/>
        <v>1.0658631080499354</v>
      </c>
      <c r="K13" s="3">
        <v>23363</v>
      </c>
      <c r="L13" s="3">
        <v>25592</v>
      </c>
      <c r="M13" s="1">
        <v>26553</v>
      </c>
      <c r="N13" s="2">
        <f t="shared" si="1"/>
        <v>1.0375507971241014</v>
      </c>
    </row>
    <row r="14" spans="1:14" ht="26.25" customHeight="1">
      <c r="A14" s="4">
        <v>9</v>
      </c>
      <c r="B14" s="7" t="s">
        <v>29</v>
      </c>
      <c r="C14" s="3">
        <v>21178</v>
      </c>
      <c r="D14" s="3">
        <v>23842</v>
      </c>
      <c r="E14" s="3">
        <v>24795</v>
      </c>
      <c r="F14" s="2">
        <f t="shared" si="0"/>
        <v>1.0399714789027765</v>
      </c>
      <c r="G14" s="14">
        <v>22618</v>
      </c>
      <c r="H14" s="3">
        <v>25186</v>
      </c>
      <c r="I14" s="3">
        <v>25763</v>
      </c>
      <c r="J14" s="2">
        <f t="shared" si="2"/>
        <v>1.0229095529262289</v>
      </c>
      <c r="K14" s="3">
        <v>29038</v>
      </c>
      <c r="L14" s="3">
        <v>31535</v>
      </c>
      <c r="M14" s="3">
        <v>32638</v>
      </c>
      <c r="N14" s="2">
        <f t="shared" si="1"/>
        <v>1.0349770096717932</v>
      </c>
    </row>
    <row r="15" spans="1:14" ht="24.75" customHeight="1">
      <c r="A15" s="4">
        <v>10</v>
      </c>
      <c r="B15" s="7" t="s">
        <v>30</v>
      </c>
      <c r="C15" s="3">
        <v>17407</v>
      </c>
      <c r="D15" s="3">
        <v>21556</v>
      </c>
      <c r="E15" s="3">
        <v>22944</v>
      </c>
      <c r="F15" s="2">
        <f t="shared" si="0"/>
        <v>1.064390424939692</v>
      </c>
      <c r="G15" s="14">
        <v>19733</v>
      </c>
      <c r="H15" s="3">
        <v>22908</v>
      </c>
      <c r="I15" s="3">
        <v>24445</v>
      </c>
      <c r="J15" s="2">
        <f t="shared" si="2"/>
        <v>1.067094464815785</v>
      </c>
      <c r="K15" s="3">
        <v>25144</v>
      </c>
      <c r="L15" s="3">
        <v>27691</v>
      </c>
      <c r="M15" s="3">
        <v>28684</v>
      </c>
      <c r="N15" s="2">
        <f t="shared" si="1"/>
        <v>1.0358600267234841</v>
      </c>
    </row>
    <row r="16" spans="1:14" ht="24.75" customHeight="1">
      <c r="A16" s="4">
        <v>11</v>
      </c>
      <c r="B16" s="7" t="s">
        <v>43</v>
      </c>
      <c r="C16" s="3">
        <v>29050</v>
      </c>
      <c r="D16" s="3">
        <v>32716</v>
      </c>
      <c r="E16" s="3">
        <v>35048</v>
      </c>
      <c r="F16" s="2">
        <f t="shared" si="0"/>
        <v>1.0712801075926153</v>
      </c>
      <c r="G16" s="14">
        <v>31181</v>
      </c>
      <c r="H16" s="3">
        <v>34966</v>
      </c>
      <c r="I16" s="3">
        <v>38017</v>
      </c>
      <c r="J16" s="2">
        <f t="shared" si="2"/>
        <v>1.0872561917291084</v>
      </c>
      <c r="K16" s="3">
        <v>40428</v>
      </c>
      <c r="L16" s="3">
        <v>47188</v>
      </c>
      <c r="M16" s="3">
        <v>50703</v>
      </c>
      <c r="N16" s="2">
        <f t="shared" si="1"/>
        <v>1.074489276934814</v>
      </c>
    </row>
    <row r="17" spans="1:14">
      <c r="A17" s="4">
        <v>12</v>
      </c>
      <c r="B17" s="7" t="s">
        <v>44</v>
      </c>
      <c r="C17" s="3">
        <v>21948</v>
      </c>
      <c r="D17" s="3">
        <v>24461</v>
      </c>
      <c r="E17" s="3">
        <v>25336</v>
      </c>
      <c r="F17" s="2">
        <f t="shared" si="0"/>
        <v>1.0357712276685336</v>
      </c>
      <c r="G17" s="3">
        <v>23291</v>
      </c>
      <c r="H17" s="3">
        <v>25827</v>
      </c>
      <c r="I17" s="3">
        <v>26281</v>
      </c>
      <c r="J17" s="2">
        <f t="shared" si="2"/>
        <v>1.0175785031168931</v>
      </c>
      <c r="K17" s="3">
        <v>29378</v>
      </c>
      <c r="L17" s="3">
        <v>31434</v>
      </c>
      <c r="M17" s="3">
        <v>32206</v>
      </c>
      <c r="N17" s="2">
        <f t="shared" si="1"/>
        <v>1.0245593942864415</v>
      </c>
    </row>
    <row r="18" spans="1:14" ht="24.75" customHeight="1">
      <c r="A18" s="4">
        <v>13</v>
      </c>
      <c r="B18" s="7" t="s">
        <v>42</v>
      </c>
      <c r="C18" s="3">
        <v>15890</v>
      </c>
      <c r="D18" s="3">
        <v>20354</v>
      </c>
      <c r="E18" s="3">
        <v>21282</v>
      </c>
      <c r="F18" s="2">
        <f t="shared" si="0"/>
        <v>1.0455930038321706</v>
      </c>
      <c r="G18" s="14">
        <v>17911</v>
      </c>
      <c r="H18" s="3">
        <v>22012</v>
      </c>
      <c r="I18" s="3">
        <v>23067</v>
      </c>
      <c r="J18" s="2">
        <f t="shared" si="2"/>
        <v>1.0479284026894422</v>
      </c>
      <c r="K18" s="3">
        <v>21593</v>
      </c>
      <c r="L18" s="3">
        <v>25324</v>
      </c>
      <c r="M18" s="3">
        <v>26846</v>
      </c>
      <c r="N18" s="2">
        <f t="shared" si="1"/>
        <v>1.0601010898752172</v>
      </c>
    </row>
    <row r="19" spans="1:14" ht="13.5" customHeight="1">
      <c r="A19" s="4">
        <v>14</v>
      </c>
      <c r="B19" s="7" t="s">
        <v>19</v>
      </c>
      <c r="C19" s="3">
        <v>12723</v>
      </c>
      <c r="D19" s="3">
        <v>15227</v>
      </c>
      <c r="E19" s="3">
        <v>15340</v>
      </c>
      <c r="F19" s="2">
        <f t="shared" si="0"/>
        <v>1.0074210284363303</v>
      </c>
      <c r="G19" s="14">
        <v>13916</v>
      </c>
      <c r="H19" s="3">
        <v>16680</v>
      </c>
      <c r="I19" s="3">
        <v>17612</v>
      </c>
      <c r="J19" s="2">
        <f t="shared" si="2"/>
        <v>1.0558752997601919</v>
      </c>
      <c r="K19" s="3">
        <v>21072</v>
      </c>
      <c r="L19" s="3">
        <v>23879</v>
      </c>
      <c r="M19" s="3">
        <v>25485</v>
      </c>
      <c r="N19" s="2">
        <f t="shared" si="1"/>
        <v>1.0672557477281293</v>
      </c>
    </row>
    <row r="21" spans="1:14">
      <c r="A21" s="36" t="s">
        <v>21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3"/>
    </row>
    <row r="22" spans="1:14">
      <c r="A22" s="36" t="s">
        <v>45</v>
      </c>
      <c r="B22" s="36"/>
      <c r="C22" s="36"/>
      <c r="D22" s="36"/>
      <c r="E22" s="29"/>
      <c r="F22" s="33"/>
      <c r="G22" s="29"/>
      <c r="H22" s="29"/>
      <c r="I22" s="33"/>
      <c r="J22" s="29"/>
      <c r="K22" s="29"/>
      <c r="L22" s="29"/>
      <c r="M22" s="33"/>
    </row>
    <row r="24" spans="1:14" s="25" customFormat="1" ht="15.75">
      <c r="A24" s="24"/>
      <c r="B24" s="25" t="s">
        <v>40</v>
      </c>
      <c r="J24" s="25" t="s">
        <v>31</v>
      </c>
    </row>
  </sheetData>
  <mergeCells count="9">
    <mergeCell ref="A22:D22"/>
    <mergeCell ref="K1:N1"/>
    <mergeCell ref="A21:L21"/>
    <mergeCell ref="A2:N2"/>
    <mergeCell ref="C4:F4"/>
    <mergeCell ref="G4:J4"/>
    <mergeCell ref="K4:N4"/>
    <mergeCell ref="A4:A5"/>
    <mergeCell ref="B4:B5"/>
  </mergeCells>
  <phoneticPr fontId="8" type="noConversion"/>
  <pageMargins left="0.62" right="0.33" top="0.74803149606299213" bottom="0.74803149606299213" header="0.31496062992125984" footer="0.31496062992125984"/>
  <pageSetup paperSize="9" scale="87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5"/>
  <sheetViews>
    <sheetView tabSelected="1" topLeftCell="A7" workbookViewId="0">
      <selection activeCell="M7" sqref="M7:M20"/>
    </sheetView>
  </sheetViews>
  <sheetFormatPr defaultRowHeight="15"/>
  <cols>
    <col min="1" max="1" width="3.7109375" style="20" customWidth="1"/>
    <col min="2" max="2" width="49.5703125" style="21" customWidth="1"/>
    <col min="3" max="3" width="5.42578125" style="21" customWidth="1"/>
    <col min="4" max="4" width="5.5703125" style="21" customWidth="1"/>
    <col min="5" max="5" width="5.7109375" style="21" customWidth="1"/>
    <col min="6" max="6" width="6.28515625" style="21" customWidth="1"/>
    <col min="7" max="8" width="6.5703125" style="21" customWidth="1"/>
    <col min="9" max="9" width="6" style="21" customWidth="1"/>
    <col min="10" max="10" width="5.5703125" style="21" customWidth="1"/>
    <col min="11" max="11" width="6" style="22" customWidth="1"/>
    <col min="12" max="12" width="6.140625" style="22" customWidth="1"/>
    <col min="13" max="13" width="5.85546875" style="21" customWidth="1"/>
    <col min="14" max="14" width="6.140625" style="21" customWidth="1"/>
    <col min="15" max="15" width="5.7109375" style="21" customWidth="1"/>
    <col min="16" max="16" width="6.7109375" style="21" customWidth="1"/>
    <col min="17" max="17" width="6.28515625" style="21" customWidth="1"/>
    <col min="18" max="16384" width="9.140625" style="21"/>
  </cols>
  <sheetData>
    <row r="1" spans="1:17" ht="15" customHeight="1">
      <c r="N1" s="44" t="s">
        <v>39</v>
      </c>
      <c r="O1" s="44"/>
      <c r="P1" s="44"/>
      <c r="Q1" s="44"/>
    </row>
    <row r="2" spans="1:17" ht="35.25" customHeight="1">
      <c r="A2" s="50" t="s">
        <v>36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17" ht="15.7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s="23" customFormat="1">
      <c r="A4" s="43" t="s">
        <v>0</v>
      </c>
      <c r="B4" s="43" t="s">
        <v>1</v>
      </c>
      <c r="C4" s="47" t="s">
        <v>9</v>
      </c>
      <c r="D4" s="48"/>
      <c r="E4" s="48"/>
      <c r="F4" s="48"/>
      <c r="G4" s="49"/>
      <c r="H4" s="43" t="s">
        <v>24</v>
      </c>
      <c r="I4" s="43"/>
      <c r="J4" s="43"/>
      <c r="K4" s="43"/>
      <c r="L4" s="43"/>
      <c r="M4" s="43" t="s">
        <v>46</v>
      </c>
      <c r="N4" s="43"/>
      <c r="O4" s="43"/>
      <c r="P4" s="43"/>
      <c r="Q4" s="43"/>
    </row>
    <row r="5" spans="1:17" s="23" customFormat="1" ht="26.25" customHeight="1">
      <c r="A5" s="43"/>
      <c r="B5" s="43"/>
      <c r="C5" s="43" t="s">
        <v>6</v>
      </c>
      <c r="D5" s="43" t="s">
        <v>7</v>
      </c>
      <c r="E5" s="43" t="s">
        <v>8</v>
      </c>
      <c r="F5" s="43" t="s">
        <v>25</v>
      </c>
      <c r="G5" s="43"/>
      <c r="H5" s="45" t="s">
        <v>6</v>
      </c>
      <c r="I5" s="45" t="s">
        <v>7</v>
      </c>
      <c r="J5" s="45" t="s">
        <v>8</v>
      </c>
      <c r="K5" s="43" t="s">
        <v>26</v>
      </c>
      <c r="L5" s="43"/>
      <c r="M5" s="45" t="s">
        <v>6</v>
      </c>
      <c r="N5" s="45" t="s">
        <v>7</v>
      </c>
      <c r="O5" s="45" t="s">
        <v>8</v>
      </c>
      <c r="P5" s="43" t="s">
        <v>26</v>
      </c>
      <c r="Q5" s="43"/>
    </row>
    <row r="6" spans="1:17" ht="15.75" customHeight="1">
      <c r="A6" s="43"/>
      <c r="B6" s="43"/>
      <c r="C6" s="43"/>
      <c r="D6" s="43"/>
      <c r="E6" s="43"/>
      <c r="F6" s="27" t="s">
        <v>7</v>
      </c>
      <c r="G6" s="27" t="s">
        <v>8</v>
      </c>
      <c r="H6" s="46"/>
      <c r="I6" s="46"/>
      <c r="J6" s="46"/>
      <c r="K6" s="27" t="s">
        <v>7</v>
      </c>
      <c r="L6" s="27" t="s">
        <v>27</v>
      </c>
      <c r="M6" s="46"/>
      <c r="N6" s="46"/>
      <c r="O6" s="46"/>
      <c r="P6" s="27" t="s">
        <v>7</v>
      </c>
      <c r="Q6" s="27" t="s">
        <v>27</v>
      </c>
    </row>
    <row r="7" spans="1:17" ht="15" customHeight="1">
      <c r="A7" s="4">
        <v>1</v>
      </c>
      <c r="B7" s="5" t="s">
        <v>20</v>
      </c>
      <c r="C7" s="1">
        <v>21154</v>
      </c>
      <c r="D7" s="1">
        <v>22496</v>
      </c>
      <c r="E7" s="1">
        <v>29960</v>
      </c>
      <c r="F7" s="9">
        <f>C7/D7-100%</f>
        <v>-5.9655049786628722E-2</v>
      </c>
      <c r="G7" s="9">
        <f>C7/E7-100%</f>
        <v>-0.29392523364485978</v>
      </c>
      <c r="H7" s="1">
        <v>23929</v>
      </c>
      <c r="I7" s="1">
        <v>24518</v>
      </c>
      <c r="J7" s="1">
        <v>32611</v>
      </c>
      <c r="K7" s="9">
        <f>H7/I7-100%</f>
        <v>-2.4023166653071248E-2</v>
      </c>
      <c r="L7" s="9">
        <f>H7/J7-100%</f>
        <v>-0.26622918647082272</v>
      </c>
      <c r="M7" s="1">
        <v>22241</v>
      </c>
      <c r="N7" s="1">
        <v>22896</v>
      </c>
      <c r="O7" s="1">
        <v>30694</v>
      </c>
      <c r="P7" s="9">
        <f>M7/N7-100%</f>
        <v>-2.8607617051013223E-2</v>
      </c>
      <c r="Q7" s="9">
        <f>M7/O7-100%</f>
        <v>-0.27539584283573337</v>
      </c>
    </row>
    <row r="8" spans="1:17" ht="48">
      <c r="A8" s="4">
        <v>2</v>
      </c>
      <c r="B8" s="5" t="s">
        <v>13</v>
      </c>
      <c r="C8" s="1">
        <v>29436</v>
      </c>
      <c r="D8" s="12">
        <v>30980</v>
      </c>
      <c r="E8" s="1">
        <v>42253</v>
      </c>
      <c r="F8" s="9">
        <f t="shared" ref="F8:F20" si="0">C8/D8-100%</f>
        <v>-4.9838605551969062E-2</v>
      </c>
      <c r="G8" s="9">
        <f t="shared" ref="G8:G20" si="1">C8/E8-100%</f>
        <v>-0.30333940785269686</v>
      </c>
      <c r="H8" s="1">
        <v>32448</v>
      </c>
      <c r="I8" s="1">
        <v>34188</v>
      </c>
      <c r="J8" s="1">
        <v>46231</v>
      </c>
      <c r="K8" s="9">
        <f t="shared" ref="K8:K20" si="2">H8/I8-100%</f>
        <v>-5.0895050895050864E-2</v>
      </c>
      <c r="L8" s="9">
        <f t="shared" ref="L8:L20" si="3">H8/J8-100%</f>
        <v>-0.29813328718825027</v>
      </c>
      <c r="M8" s="1">
        <v>34115</v>
      </c>
      <c r="N8" s="1">
        <v>35600</v>
      </c>
      <c r="O8" s="1">
        <v>47874</v>
      </c>
      <c r="P8" s="9">
        <f t="shared" ref="P8:P20" si="4">M8/N8-100%</f>
        <v>-4.1713483146067376E-2</v>
      </c>
      <c r="Q8" s="9">
        <f t="shared" ref="Q8:Q20" si="5">M8/O8-100%</f>
        <v>-0.28740025901324306</v>
      </c>
    </row>
    <row r="9" spans="1:17" ht="27.75" customHeight="1">
      <c r="A9" s="4">
        <v>3</v>
      </c>
      <c r="B9" s="5" t="s">
        <v>14</v>
      </c>
      <c r="C9" s="1">
        <v>17585</v>
      </c>
      <c r="D9" s="12">
        <v>18295</v>
      </c>
      <c r="E9" s="1">
        <v>24102</v>
      </c>
      <c r="F9" s="9">
        <f t="shared" si="0"/>
        <v>-3.8808417600437295E-2</v>
      </c>
      <c r="G9" s="9">
        <f t="shared" si="1"/>
        <v>-0.27039249854783831</v>
      </c>
      <c r="H9" s="1">
        <v>19656</v>
      </c>
      <c r="I9" s="1">
        <v>20320</v>
      </c>
      <c r="J9" s="1">
        <v>26310</v>
      </c>
      <c r="K9" s="9">
        <f t="shared" si="2"/>
        <v>-3.2677165354330739E-2</v>
      </c>
      <c r="L9" s="9">
        <f t="shared" si="3"/>
        <v>-0.25290763968072971</v>
      </c>
      <c r="M9" s="1">
        <v>20700</v>
      </c>
      <c r="N9" s="1">
        <v>20844</v>
      </c>
      <c r="O9" s="1">
        <v>27001</v>
      </c>
      <c r="P9" s="9">
        <f>M9/N9-100%</f>
        <v>-6.9084628670120773E-3</v>
      </c>
      <c r="Q9" s="9">
        <f t="shared" si="5"/>
        <v>-0.23336172734343175</v>
      </c>
    </row>
    <row r="10" spans="1:17" ht="24">
      <c r="A10" s="4">
        <v>4</v>
      </c>
      <c r="B10" s="5" t="s">
        <v>15</v>
      </c>
      <c r="C10" s="1">
        <v>10386</v>
      </c>
      <c r="D10" s="12">
        <v>11655</v>
      </c>
      <c r="E10" s="1">
        <v>14313</v>
      </c>
      <c r="F10" s="9">
        <f t="shared" si="0"/>
        <v>-0.10888030888030886</v>
      </c>
      <c r="G10" s="9">
        <f t="shared" si="1"/>
        <v>-0.27436596101446242</v>
      </c>
      <c r="H10" s="1">
        <v>12415</v>
      </c>
      <c r="I10" s="1">
        <v>13570</v>
      </c>
      <c r="J10" s="1">
        <v>16130</v>
      </c>
      <c r="K10" s="9">
        <f t="shared" si="2"/>
        <v>-8.5114222549742102E-2</v>
      </c>
      <c r="L10" s="9">
        <f t="shared" si="3"/>
        <v>-0.2303161810291382</v>
      </c>
      <c r="M10" s="1">
        <v>13110</v>
      </c>
      <c r="N10" s="1">
        <v>14080</v>
      </c>
      <c r="O10" s="1">
        <v>16820</v>
      </c>
      <c r="P10" s="9">
        <f t="shared" si="4"/>
        <v>-6.8892045454545414E-2</v>
      </c>
      <c r="Q10" s="9">
        <f t="shared" si="5"/>
        <v>-0.22057074910820451</v>
      </c>
    </row>
    <row r="11" spans="1:17">
      <c r="A11" s="4">
        <v>5</v>
      </c>
      <c r="B11" s="7" t="s">
        <v>16</v>
      </c>
      <c r="C11" s="1">
        <v>10502</v>
      </c>
      <c r="D11" s="12">
        <v>11355</v>
      </c>
      <c r="E11" s="1">
        <v>14759</v>
      </c>
      <c r="F11" s="9">
        <f t="shared" si="0"/>
        <v>-7.5121092029942771E-2</v>
      </c>
      <c r="G11" s="9">
        <f t="shared" si="1"/>
        <v>-0.28843417575716512</v>
      </c>
      <c r="H11" s="1">
        <v>14263</v>
      </c>
      <c r="I11" s="1">
        <v>14522</v>
      </c>
      <c r="J11" s="1">
        <v>18291</v>
      </c>
      <c r="K11" s="9">
        <f>H11/I11-100%</f>
        <v>-1.7835008951935016E-2</v>
      </c>
      <c r="L11" s="9">
        <f t="shared" si="3"/>
        <v>-0.2202175933519217</v>
      </c>
      <c r="M11" s="1">
        <v>14978</v>
      </c>
      <c r="N11" s="1">
        <v>16263</v>
      </c>
      <c r="O11" s="1">
        <v>19766</v>
      </c>
      <c r="P11" s="9">
        <f t="shared" si="4"/>
        <v>-7.9013712107237288E-2</v>
      </c>
      <c r="Q11" s="9">
        <f t="shared" si="5"/>
        <v>-0.24223413943134675</v>
      </c>
    </row>
    <row r="12" spans="1:17" ht="36">
      <c r="A12" s="4">
        <v>6</v>
      </c>
      <c r="B12" s="7" t="s">
        <v>17</v>
      </c>
      <c r="C12" s="1">
        <v>17744</v>
      </c>
      <c r="D12" s="12">
        <v>18068</v>
      </c>
      <c r="E12" s="1">
        <v>24177</v>
      </c>
      <c r="F12" s="9">
        <f t="shared" si="0"/>
        <v>-1.7932255922072149E-2</v>
      </c>
      <c r="G12" s="9">
        <f t="shared" si="1"/>
        <v>-0.26607933159614505</v>
      </c>
      <c r="H12" s="1">
        <v>23467</v>
      </c>
      <c r="I12" s="1">
        <v>22930</v>
      </c>
      <c r="J12" s="1">
        <v>28586</v>
      </c>
      <c r="K12" s="9">
        <f>H12/I12-100%</f>
        <v>2.3419101613606719E-2</v>
      </c>
      <c r="L12" s="9">
        <f t="shared" si="3"/>
        <v>-0.17907367242706218</v>
      </c>
      <c r="M12" s="1">
        <v>24217</v>
      </c>
      <c r="N12" s="1">
        <v>24030</v>
      </c>
      <c r="O12" s="1">
        <v>29729</v>
      </c>
      <c r="P12" s="9">
        <f>M12/N12-100%</f>
        <v>7.7819392426135003E-3</v>
      </c>
      <c r="Q12" s="9">
        <f t="shared" si="5"/>
        <v>-0.18540818729186992</v>
      </c>
    </row>
    <row r="13" spans="1:17">
      <c r="A13" s="4">
        <v>7</v>
      </c>
      <c r="B13" s="7" t="s">
        <v>11</v>
      </c>
      <c r="C13" s="3">
        <v>17858</v>
      </c>
      <c r="D13" s="14">
        <v>19143</v>
      </c>
      <c r="E13" s="3">
        <v>24624</v>
      </c>
      <c r="F13" s="9">
        <f t="shared" si="0"/>
        <v>-6.7126364728621435E-2</v>
      </c>
      <c r="G13" s="9">
        <f t="shared" si="1"/>
        <v>-0.27477257959714096</v>
      </c>
      <c r="H13" s="3">
        <v>20216</v>
      </c>
      <c r="I13" s="3">
        <v>21307</v>
      </c>
      <c r="J13" s="3">
        <v>27127</v>
      </c>
      <c r="K13" s="9">
        <f t="shared" si="2"/>
        <v>-5.1203829727319627E-2</v>
      </c>
      <c r="L13" s="9">
        <f t="shared" si="3"/>
        <v>-0.25476462564972169</v>
      </c>
      <c r="M13" s="1">
        <v>21188</v>
      </c>
      <c r="N13" s="1">
        <v>21877</v>
      </c>
      <c r="O13" s="1">
        <v>28126</v>
      </c>
      <c r="P13" s="9">
        <f t="shared" si="4"/>
        <v>-3.1494263381633636E-2</v>
      </c>
      <c r="Q13" s="9">
        <f t="shared" si="5"/>
        <v>-0.24667567375382204</v>
      </c>
    </row>
    <row r="14" spans="1:17" ht="26.25" customHeight="1">
      <c r="A14" s="4">
        <v>8</v>
      </c>
      <c r="B14" s="7" t="s">
        <v>28</v>
      </c>
      <c r="C14" s="3">
        <v>17219</v>
      </c>
      <c r="D14" s="14">
        <v>19077</v>
      </c>
      <c r="E14" s="3">
        <v>23363</v>
      </c>
      <c r="F14" s="9">
        <f t="shared" si="0"/>
        <v>-9.7394768569481593E-2</v>
      </c>
      <c r="G14" s="9">
        <f t="shared" si="1"/>
        <v>-0.26297992552326332</v>
      </c>
      <c r="H14" s="3">
        <v>20055</v>
      </c>
      <c r="I14" s="3">
        <v>20907</v>
      </c>
      <c r="J14" s="3">
        <v>25592</v>
      </c>
      <c r="K14" s="9">
        <f t="shared" si="2"/>
        <v>-4.0751901277084279E-2</v>
      </c>
      <c r="L14" s="9">
        <f t="shared" si="3"/>
        <v>-0.21635667396061264</v>
      </c>
      <c r="M14" s="3">
        <v>22044</v>
      </c>
      <c r="N14" s="1">
        <v>22284</v>
      </c>
      <c r="O14" s="1">
        <v>26553</v>
      </c>
      <c r="P14" s="9">
        <f t="shared" si="4"/>
        <v>-1.0770059235325813E-2</v>
      </c>
      <c r="Q14" s="9">
        <f t="shared" si="5"/>
        <v>-0.16981132075471694</v>
      </c>
    </row>
    <row r="15" spans="1:17" ht="24">
      <c r="A15" s="4">
        <v>9</v>
      </c>
      <c r="B15" s="7" t="s">
        <v>29</v>
      </c>
      <c r="C15" s="3">
        <v>21178</v>
      </c>
      <c r="D15" s="14">
        <v>22618</v>
      </c>
      <c r="E15" s="3">
        <v>29038</v>
      </c>
      <c r="F15" s="9">
        <f t="shared" si="0"/>
        <v>-6.3666106640728581E-2</v>
      </c>
      <c r="G15" s="9">
        <f t="shared" si="1"/>
        <v>-0.27067979888422067</v>
      </c>
      <c r="H15" s="3">
        <v>23842</v>
      </c>
      <c r="I15" s="3">
        <v>25186</v>
      </c>
      <c r="J15" s="3">
        <v>31535</v>
      </c>
      <c r="K15" s="9">
        <f t="shared" si="2"/>
        <v>-5.3362979433018376E-2</v>
      </c>
      <c r="L15" s="9">
        <f t="shared" si="3"/>
        <v>-0.24395116537180905</v>
      </c>
      <c r="M15" s="3">
        <v>24795</v>
      </c>
      <c r="N15" s="3">
        <v>25763</v>
      </c>
      <c r="O15" s="3">
        <v>32638</v>
      </c>
      <c r="P15" s="9">
        <f t="shared" si="4"/>
        <v>-3.7573263983231797E-2</v>
      </c>
      <c r="Q15" s="9">
        <f t="shared" si="5"/>
        <v>-0.24030271462712172</v>
      </c>
    </row>
    <row r="16" spans="1:17" ht="36">
      <c r="A16" s="4">
        <v>10</v>
      </c>
      <c r="B16" s="7" t="s">
        <v>30</v>
      </c>
      <c r="C16" s="3">
        <v>17407</v>
      </c>
      <c r="D16" s="14">
        <v>19733</v>
      </c>
      <c r="E16" s="3">
        <v>25144</v>
      </c>
      <c r="F16" s="9">
        <f t="shared" si="0"/>
        <v>-0.11787361272994479</v>
      </c>
      <c r="G16" s="9">
        <f t="shared" si="1"/>
        <v>-0.30770760419980914</v>
      </c>
      <c r="H16" s="3">
        <v>21556</v>
      </c>
      <c r="I16" s="3">
        <v>22908</v>
      </c>
      <c r="J16" s="3">
        <v>27691</v>
      </c>
      <c r="K16" s="9">
        <f t="shared" si="2"/>
        <v>-5.9018683429369667E-2</v>
      </c>
      <c r="L16" s="9">
        <f t="shared" si="3"/>
        <v>-0.22155212885052911</v>
      </c>
      <c r="M16" s="3">
        <v>22944</v>
      </c>
      <c r="N16" s="3">
        <v>24445</v>
      </c>
      <c r="O16" s="3">
        <v>28684</v>
      </c>
      <c r="P16" s="9">
        <f t="shared" si="4"/>
        <v>-6.1403149928410672E-2</v>
      </c>
      <c r="Q16" s="9">
        <f t="shared" si="5"/>
        <v>-0.20011156045181988</v>
      </c>
    </row>
    <row r="17" spans="1:17" ht="24">
      <c r="A17" s="4">
        <v>11</v>
      </c>
      <c r="B17" s="7" t="s">
        <v>43</v>
      </c>
      <c r="C17" s="3">
        <v>29050</v>
      </c>
      <c r="D17" s="14">
        <v>31181</v>
      </c>
      <c r="E17" s="3">
        <v>40428</v>
      </c>
      <c r="F17" s="9">
        <f t="shared" ref="F17:F19" si="6">C17/D17-100%</f>
        <v>-6.8342901125685529E-2</v>
      </c>
      <c r="G17" s="9">
        <f t="shared" ref="G17:G19" si="7">C17/E17-100%</f>
        <v>-0.28143860690610467</v>
      </c>
      <c r="H17" s="3">
        <v>32716</v>
      </c>
      <c r="I17" s="3">
        <v>34966</v>
      </c>
      <c r="J17" s="3">
        <v>47188</v>
      </c>
      <c r="K17" s="9">
        <f t="shared" ref="K17:K19" si="8">H17/I17-100%</f>
        <v>-6.434822398901785E-2</v>
      </c>
      <c r="L17" s="9">
        <f t="shared" ref="L17:L19" si="9">H17/J17-100%</f>
        <v>-0.30668814105281006</v>
      </c>
      <c r="M17" s="3">
        <v>35048</v>
      </c>
      <c r="N17" s="3">
        <v>38017</v>
      </c>
      <c r="O17" s="3">
        <v>50703</v>
      </c>
      <c r="P17" s="9">
        <f t="shared" ref="P17:P19" si="10">M17/N17-100%</f>
        <v>-7.809664097640534E-2</v>
      </c>
      <c r="Q17" s="9">
        <f t="shared" ref="Q17:Q19" si="11">M17/O17-100%</f>
        <v>-0.30875885056111074</v>
      </c>
    </row>
    <row r="18" spans="1:17">
      <c r="A18" s="4">
        <v>12</v>
      </c>
      <c r="B18" s="7" t="s">
        <v>44</v>
      </c>
      <c r="C18" s="3">
        <v>21948</v>
      </c>
      <c r="D18" s="14">
        <v>23291</v>
      </c>
      <c r="E18" s="3">
        <v>29378</v>
      </c>
      <c r="F18" s="9">
        <f t="shared" ref="F18" si="12">C18/D18-100%</f>
        <v>-5.7661757760508303E-2</v>
      </c>
      <c r="G18" s="9">
        <f t="shared" ref="G18" si="13">C18/E18-100%</f>
        <v>-0.25291034107155019</v>
      </c>
      <c r="H18" s="3">
        <v>24461</v>
      </c>
      <c r="I18" s="3">
        <v>25827</v>
      </c>
      <c r="J18" s="3">
        <v>31434</v>
      </c>
      <c r="K18" s="9">
        <f t="shared" si="8"/>
        <v>-5.2890386030123526E-2</v>
      </c>
      <c r="L18" s="9">
        <f t="shared" si="9"/>
        <v>-0.22182986575046126</v>
      </c>
      <c r="M18" s="3">
        <v>25336</v>
      </c>
      <c r="N18" s="3">
        <v>26281</v>
      </c>
      <c r="O18" s="3">
        <v>32206</v>
      </c>
      <c r="P18" s="9">
        <f t="shared" si="10"/>
        <v>-3.5957535862410128E-2</v>
      </c>
      <c r="Q18" s="9">
        <f t="shared" si="11"/>
        <v>-0.21331428926287033</v>
      </c>
    </row>
    <row r="19" spans="1:17" ht="24">
      <c r="A19" s="4">
        <v>13</v>
      </c>
      <c r="B19" s="7" t="s">
        <v>42</v>
      </c>
      <c r="C19" s="3">
        <v>15890</v>
      </c>
      <c r="D19" s="14">
        <v>17911</v>
      </c>
      <c r="E19" s="3">
        <v>21593</v>
      </c>
      <c r="F19" s="9">
        <f t="shared" si="6"/>
        <v>-0.11283568756630002</v>
      </c>
      <c r="G19" s="9">
        <f t="shared" si="7"/>
        <v>-0.264113370073635</v>
      </c>
      <c r="H19" s="3">
        <v>20354</v>
      </c>
      <c r="I19" s="3">
        <v>22012</v>
      </c>
      <c r="J19" s="3">
        <v>25324</v>
      </c>
      <c r="K19" s="9">
        <f t="shared" si="8"/>
        <v>-7.5322551335635146E-2</v>
      </c>
      <c r="L19" s="9">
        <f t="shared" si="9"/>
        <v>-0.19625651555836365</v>
      </c>
      <c r="M19" s="3">
        <v>21282</v>
      </c>
      <c r="N19" s="3">
        <v>23067</v>
      </c>
      <c r="O19" s="3">
        <v>26846</v>
      </c>
      <c r="P19" s="9">
        <f t="shared" si="10"/>
        <v>-7.7383274808167535E-2</v>
      </c>
      <c r="Q19" s="9">
        <f t="shared" si="11"/>
        <v>-0.20725620204127249</v>
      </c>
    </row>
    <row r="20" spans="1:17">
      <c r="A20" s="4">
        <v>14</v>
      </c>
      <c r="B20" s="7" t="s">
        <v>19</v>
      </c>
      <c r="C20" s="3">
        <v>12723</v>
      </c>
      <c r="D20" s="14">
        <v>13916</v>
      </c>
      <c r="E20" s="3">
        <v>21072</v>
      </c>
      <c r="F20" s="9">
        <f t="shared" si="0"/>
        <v>-8.5728657660247176E-2</v>
      </c>
      <c r="G20" s="9">
        <f t="shared" si="1"/>
        <v>-0.39621298405466976</v>
      </c>
      <c r="H20" s="3">
        <v>15227</v>
      </c>
      <c r="I20" s="3">
        <v>16680</v>
      </c>
      <c r="J20" s="3">
        <v>23879</v>
      </c>
      <c r="K20" s="9">
        <f t="shared" si="2"/>
        <v>-8.7110311750599467E-2</v>
      </c>
      <c r="L20" s="9">
        <f t="shared" si="3"/>
        <v>-0.36232673060010889</v>
      </c>
      <c r="M20" s="3">
        <v>15340</v>
      </c>
      <c r="N20" s="3">
        <v>17612</v>
      </c>
      <c r="O20" s="3">
        <v>25485</v>
      </c>
      <c r="P20" s="9">
        <f t="shared" si="4"/>
        <v>-0.12900295253236427</v>
      </c>
      <c r="Q20" s="9">
        <f t="shared" si="5"/>
        <v>-0.39807730037276834</v>
      </c>
    </row>
    <row r="22" spans="1:17">
      <c r="A22" s="36" t="s">
        <v>21</v>
      </c>
      <c r="B22" s="36"/>
      <c r="C22" s="36"/>
      <c r="D22" s="36"/>
      <c r="E22" s="36"/>
      <c r="F22" s="36"/>
      <c r="G22" s="36"/>
      <c r="H22" s="36"/>
      <c r="I22" s="36"/>
      <c r="J22" s="36"/>
    </row>
    <row r="23" spans="1:17">
      <c r="A23" s="36" t="s">
        <v>45</v>
      </c>
      <c r="B23" s="36"/>
      <c r="C23" s="36"/>
      <c r="D23" s="36"/>
    </row>
    <row r="25" spans="1:17" s="25" customFormat="1" ht="15.75">
      <c r="A25" s="24"/>
      <c r="B25" s="25" t="s">
        <v>40</v>
      </c>
      <c r="M25" s="25" t="s">
        <v>31</v>
      </c>
    </row>
  </sheetData>
  <mergeCells count="21">
    <mergeCell ref="H5:H6"/>
    <mergeCell ref="I5:I6"/>
    <mergeCell ref="B4:B6"/>
    <mergeCell ref="C4:G4"/>
    <mergeCell ref="H4:L4"/>
    <mergeCell ref="A23:D23"/>
    <mergeCell ref="N1:Q1"/>
    <mergeCell ref="A4:A6"/>
    <mergeCell ref="M4:Q4"/>
    <mergeCell ref="M5:M6"/>
    <mergeCell ref="N5:N6"/>
    <mergeCell ref="O5:O6"/>
    <mergeCell ref="P5:Q5"/>
    <mergeCell ref="A2:Q2"/>
    <mergeCell ref="K5:L5"/>
    <mergeCell ref="J5:J6"/>
    <mergeCell ref="A22:J22"/>
    <mergeCell ref="C5:C6"/>
    <mergeCell ref="D5:D6"/>
    <mergeCell ref="E5:E6"/>
    <mergeCell ref="F5:G5"/>
  </mergeCells>
  <phoneticPr fontId="8" type="noConversion"/>
  <pageMargins left="0.27" right="0.27" top="0.52" bottom="0.74803149606299213" header="0.31496062992125984" footer="0.31496062992125984"/>
  <pageSetup paperSize="9" scale="9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2015-06-04T08:55:56Z</cp:lastPrinted>
  <dcterms:created xsi:type="dcterms:W3CDTF">2006-09-28T05:33:49Z</dcterms:created>
  <dcterms:modified xsi:type="dcterms:W3CDTF">2016-04-25T10:54:18Z</dcterms:modified>
</cp:coreProperties>
</file>