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приложение 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'приложение '!$A$6:$T$41</definedName>
  </definedNames>
  <calcPr calcId="125725"/>
</workbook>
</file>

<file path=xl/calcChain.xml><?xml version="1.0" encoding="utf-8"?>
<calcChain xmlns="http://schemas.openxmlformats.org/spreadsheetml/2006/main">
  <c r="D40" i="4"/>
  <c r="T37"/>
  <c r="M37"/>
  <c r="T36"/>
  <c r="M36"/>
  <c r="T35"/>
  <c r="M35"/>
  <c r="T34"/>
  <c r="M34"/>
  <c r="T33"/>
  <c r="M33"/>
  <c r="T32"/>
  <c r="M32"/>
  <c r="T31"/>
  <c r="M31"/>
  <c r="T30"/>
  <c r="M30"/>
  <c r="T29"/>
  <c r="M29"/>
  <c r="T28"/>
  <c r="M28"/>
  <c r="T27"/>
  <c r="M27"/>
  <c r="T26"/>
  <c r="M26"/>
  <c r="T25"/>
  <c r="M25"/>
  <c r="T24"/>
  <c r="M24"/>
  <c r="T23"/>
  <c r="M23"/>
  <c r="T22"/>
  <c r="M22"/>
  <c r="T21"/>
  <c r="M21"/>
  <c r="T20"/>
  <c r="M20"/>
  <c r="T19"/>
  <c r="M19"/>
  <c r="T18"/>
  <c r="M18"/>
  <c r="T17"/>
  <c r="M17"/>
  <c r="T16"/>
  <c r="M16"/>
  <c r="T15"/>
  <c r="M15"/>
  <c r="T14"/>
  <c r="M14"/>
  <c r="T13"/>
  <c r="M13"/>
  <c r="T12"/>
  <c r="M12"/>
  <c r="T11"/>
  <c r="M11"/>
  <c r="T10"/>
  <c r="M10"/>
  <c r="T9"/>
  <c r="M9"/>
  <c r="T8"/>
  <c r="M8"/>
  <c r="T7"/>
  <c r="M7"/>
  <c r="T6"/>
  <c r="M6"/>
</calcChain>
</file>

<file path=xl/sharedStrings.xml><?xml version="1.0" encoding="utf-8"?>
<sst xmlns="http://schemas.openxmlformats.org/spreadsheetml/2006/main" count="65" uniqueCount="54">
  <si>
    <t>№ 
п/п</t>
  </si>
  <si>
    <t>Наименование государственной программы</t>
  </si>
  <si>
    <t>Объем финансирования, предусмотренный государственной программой на текущий год, тыс. рублей</t>
  </si>
  <si>
    <t>Кассовые расходы федарального, областного, местных бюджетов и фактические расходы внебюджетных источников (данные ответственных исполнителей), тыс. рублей</t>
  </si>
  <si>
    <t>Степень соответствия запланированному уровню затрат из всех источников, %</t>
  </si>
  <si>
    <t xml:space="preserve">Предусмотрено законом об областном бюджете на 2015 год (в ред. от 11.09.2015 № 154-ОД), тыс.руб.
</t>
  </si>
  <si>
    <t xml:space="preserve">Кассовые расходы областного бюджета (данные комитета финансов ВО), тыс. рублей </t>
  </si>
  <si>
    <t>Уровень кассового исполнения областного бюджета (к закону об областном бюджете), %</t>
  </si>
  <si>
    <t>Эффективнеость реализации государственной программы,%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</si>
  <si>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</si>
  <si>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</si>
  <si>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</si>
  <si>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</si>
  <si>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</si>
  <si>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"Развитие здравоохранения Волгоградской области на 2014-2016 годы и на период до 2020 года"</t>
  </si>
  <si>
    <t>"Развитие сельского хозяйства и регулирование рынков сельскохозяйственной продукции, сырья и продовольствия" на 2014-2020 годы</t>
  </si>
  <si>
    <t>"Защита населения и территории от чрезвычайных ситуаций, обеспечение пожарной безопасности" на 2014-2017 годы</t>
  </si>
  <si>
    <t>"Управление государственными финансами Волгоградской области" на 2014-2020 годы</t>
  </si>
  <si>
    <t>"Профилактика правонарушений и обеспечение общественной безопасности на территории Волгоградской области" на 2014–2016 годы</t>
  </si>
  <si>
    <t>"Комплексная региональная программа развития профессионального образования" на 2014-2016 годы</t>
  </si>
  <si>
    <t>"Оказание содействия добровольному переселению в Российскую Федерацию соотечественников, проживающих за рубежом" на 2014-2020 годы</t>
  </si>
  <si>
    <t>"Охрана окружающей среды на территории Волгоградской области" на 2014-2020 годы</t>
  </si>
  <si>
    <t>"Развитие охотничьего и рыбного хозяйства Волгоградской области" на 2014-2020 годы</t>
  </si>
  <si>
    <t>"Информационное общество (2014-2020 годы)"</t>
  </si>
  <si>
    <t>"Использование результатов космической деятельности в интересах социально-экономического и инновационного развития Волгоградской области на 2014-2018 годы"</t>
  </si>
  <si>
    <t xml:space="preserve"> "Региональная молодежная политика Волгоградской области" на 2014-2016 годы</t>
  </si>
  <si>
    <t>"Управление государственным имуществом Волгоградской области" на 2015-2020 годы</t>
  </si>
  <si>
    <t>"Развитие системы профилактики немедицинского потребления наркотиков, алкоголя и других психоактивных веществ и совершенствование системы оказания медицинской помощи больным наркологического профиля в Волгоградской области" на 2014-2017 годы</t>
  </si>
  <si>
    <t>"Содействие занятости населения, улучшение условий и охраны труда в Волгоградской области в 2014-2020 годах"</t>
  </si>
  <si>
    <t xml:space="preserve"> "Развитие образования" на 2014 - 2020 годы</t>
  </si>
  <si>
    <t>"Формирование доступной среды жизнедеятельности для инвалидов и маломобильных групп населения в Волгоградской области" на 2014-2016 годы</t>
  </si>
  <si>
    <t>"Газификация Волгоградской области" на 2014–2017 годы</t>
  </si>
  <si>
    <t>"Развитие физической культуры и спорта в Волгоградской области" на 2014-2018 годы</t>
  </si>
  <si>
    <t>"Социальная поддержка граждан" на 2014-2016 годы и на период до 2020 года</t>
  </si>
  <si>
    <t>"Укрепление единства российской нации и развитие казачества на территории Волгоградской области" на 2015-2020 годы</t>
  </si>
  <si>
    <t>"Экономическое развитие и инновационная экономика" на 2014-2016 годы</t>
  </si>
  <si>
    <t>"Обеспечение доступным и комфортным жильем и коммунальными услугами жителей Волгоградской области" на 2014 – 2016 годы и на период до 2020 года</t>
  </si>
  <si>
    <t>"Повышение безопасности дорожного движения в Волгоградской области" на 2014-2016 годы</t>
  </si>
  <si>
    <t>"Энергосбережение и повышение энергетической эффективности Волгоградской области на период до 2020 года"</t>
  </si>
  <si>
    <t>"Развитие культуры и туризма в Волгоградской области" на 2015–2020 годы</t>
  </si>
  <si>
    <t>"Развитие и совершенствование системы территориального общественного самоуправления Волгоградской области" на 2014-2018 годы</t>
  </si>
  <si>
    <t>"Использование и охрана водных объектов, предотвращение негативного воздействия вод на территории Волгоградской области" на 2014-2020 годы</t>
  </si>
  <si>
    <t>"Устойчивое развитие сельских территорий  на 2014-2017 годы и на период до 2020 года"</t>
  </si>
  <si>
    <t>"Государственная поддержка социально ориентированных некоммерческих организаций, осуществляющих деятельность на территории Волгоградской области" на 2014-2020 годы</t>
  </si>
  <si>
    <t>"Предупреждение распространения и ликвидация африканской чумы свиней на территории Волгоградской области" на 2014-2016 годы</t>
  </si>
  <si>
    <t>"Развитие транспортной системы Волгоградской области" на 2014-2017 годы</t>
  </si>
  <si>
    <t>"Развитие промышленности Волгоградской области и повышение ее конкурентоспособности" на 2014-2020 годы</t>
  </si>
  <si>
    <t>Приложение 2</t>
  </si>
  <si>
    <t>Сравнительный анализ уровня затрат на реализацию государственных программ из всех источников финансирования с оценкой эффективности реализации государственных программ</t>
  </si>
  <si>
    <t>финансирование на 2015 год не предусмотрено</t>
  </si>
  <si>
    <t>Руководитель сводно-аналитического сектора</t>
  </si>
  <si>
    <t>контрольно-счетной палаты Волгоградской области</t>
  </si>
  <si>
    <t>О.Г. Самарцева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</si>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</sst>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3" fillId="0" borderId="0" xfId="1" applyFont="1"/>
    <xf numFmtId="164" fontId="4" fillId="0" borderId="1" xfId="1" applyNumberFormat="1" applyFont="1" applyBorder="1" applyAlignment="1">
      <alignment horizontal="center" vertical="center"/>
    </xf>
    <xf numFmtId="0" fontId="3" fillId="0" borderId="0" xfId="1" applyFont="1" applyBorder="1"/>
    <xf numFmtId="4" fontId="3" fillId="0" borderId="0" xfId="1" applyNumberFormat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164" fontId="7" fillId="0" borderId="0" xfId="1" applyNumberFormat="1" applyFont="1" applyAlignment="1">
      <alignment horizontal="left"/>
    </xf>
    <xf numFmtId="0" fontId="7" fillId="0" borderId="0" xfId="1" applyFont="1"/>
    <xf numFmtId="0" fontId="4" fillId="0" borderId="1" xfId="1" applyFont="1" applyBorder="1" applyAlignment="1">
      <alignment horizontal="center" vertical="top"/>
    </xf>
    <xf numFmtId="0" fontId="4" fillId="0" borderId="1" xfId="1" applyFont="1" applyFill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10" fillId="0" borderId="0" xfId="1" applyFont="1"/>
    <xf numFmtId="0" fontId="4" fillId="0" borderId="0" xfId="1" applyFont="1"/>
    <xf numFmtId="0" fontId="11" fillId="0" borderId="0" xfId="1" applyFont="1" applyAlignment="1">
      <alignment horizontal="left"/>
    </xf>
    <xf numFmtId="0" fontId="8" fillId="3" borderId="1" xfId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9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zoomScale="76" zoomScaleNormal="76" workbookViewId="0">
      <selection activeCell="W5" sqref="W5"/>
    </sheetView>
  </sheetViews>
  <sheetFormatPr defaultColWidth="9.109375" defaultRowHeight="13.2"/>
  <cols>
    <col min="1" max="1" width="4" style="4" customWidth="1"/>
    <col min="2" max="2" width="101" style="4" customWidth="1"/>
    <col min="3" max="3" width="14.77734375" style="4" hidden="1" customWidth="1"/>
    <col min="4" max="4" width="14.6640625" style="4" hidden="1" customWidth="1"/>
    <col min="5" max="5" width="14.88671875" style="4" hidden="1" customWidth="1"/>
    <col min="6" max="6" width="12.44140625" style="4" hidden="1" customWidth="1"/>
    <col min="7" max="7" width="14.109375" style="4" hidden="1" customWidth="1"/>
    <col min="8" max="8" width="14.77734375" style="4" hidden="1" customWidth="1"/>
    <col min="9" max="9" width="15.44140625" style="4" hidden="1" customWidth="1"/>
    <col min="10" max="10" width="14.88671875" style="4" hidden="1" customWidth="1"/>
    <col min="11" max="11" width="12.44140625" style="4" hidden="1" customWidth="1"/>
    <col min="12" max="12" width="14.5546875" style="4" hidden="1" customWidth="1"/>
    <col min="13" max="13" width="23.44140625" style="4" customWidth="1"/>
    <col min="14" max="14" width="14.77734375" style="4" hidden="1" customWidth="1"/>
    <col min="15" max="15" width="14.5546875" style="4" hidden="1" customWidth="1"/>
    <col min="16" max="16" width="14.109375" style="4" hidden="1" customWidth="1"/>
    <col min="17" max="17" width="14" style="4" hidden="1" customWidth="1"/>
    <col min="18" max="18" width="14.109375" style="4" hidden="1" customWidth="1"/>
    <col min="19" max="19" width="14" style="4" hidden="1" customWidth="1"/>
    <col min="20" max="20" width="17.44140625" style="4" hidden="1" customWidth="1"/>
    <col min="21" max="21" width="19" style="4" customWidth="1"/>
    <col min="22" max="16384" width="9.109375" style="4"/>
  </cols>
  <sheetData>
    <row r="1" spans="1:21" s="1" customFormat="1" ht="14.4">
      <c r="T1" s="2" t="s">
        <v>47</v>
      </c>
      <c r="U1" s="21" t="s">
        <v>53</v>
      </c>
    </row>
    <row r="2" spans="1:21" s="1" customFormat="1" ht="40.799999999999997" customHeight="1">
      <c r="A2" s="26" t="s">
        <v>48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s="1" customFormat="1" ht="15" customHeight="1">
      <c r="A3" s="3"/>
      <c r="B3" s="3"/>
      <c r="C3" s="3"/>
      <c r="D3" s="3"/>
      <c r="E3" s="3"/>
      <c r="F3" s="3"/>
      <c r="G3" s="3"/>
      <c r="H3" s="27"/>
      <c r="I3" s="27"/>
      <c r="J3" s="27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ht="16.2">
      <c r="A4" s="24" t="s">
        <v>0</v>
      </c>
      <c r="B4" s="28" t="s">
        <v>1</v>
      </c>
      <c r="C4" s="24" t="s">
        <v>2</v>
      </c>
      <c r="D4" s="24"/>
      <c r="E4" s="24"/>
      <c r="F4" s="24"/>
      <c r="G4" s="24"/>
      <c r="H4" s="24" t="s">
        <v>3</v>
      </c>
      <c r="I4" s="24"/>
      <c r="J4" s="24"/>
      <c r="K4" s="24"/>
      <c r="L4" s="24"/>
      <c r="M4" s="24" t="s">
        <v>4</v>
      </c>
      <c r="N4" s="24" t="s">
        <v>5</v>
      </c>
      <c r="O4" s="24"/>
      <c r="P4" s="24"/>
      <c r="Q4" s="24" t="s">
        <v>6</v>
      </c>
      <c r="R4" s="24"/>
      <c r="S4" s="24"/>
      <c r="T4" s="24" t="s">
        <v>7</v>
      </c>
      <c r="U4" s="24" t="s">
        <v>8</v>
      </c>
    </row>
    <row r="5" spans="1:21" ht="74.400000000000006" customHeight="1">
      <c r="A5" s="24"/>
      <c r="B5" s="28"/>
      <c r="C5" s="18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4"/>
      <c r="N5" s="20" t="s">
        <v>9</v>
      </c>
      <c r="O5" s="20" t="s">
        <v>10</v>
      </c>
      <c r="P5" s="20" t="s">
        <v>11</v>
      </c>
      <c r="Q5" s="20" t="s">
        <v>9</v>
      </c>
      <c r="R5" s="20" t="s">
        <v>10</v>
      </c>
      <c r="S5" s="20" t="s">
        <v>11</v>
      </c>
      <c r="T5" s="24"/>
      <c r="U5" s="24"/>
    </row>
    <row r="6" spans="1:21" ht="15.6">
      <c r="A6" s="12">
        <v>1</v>
      </c>
      <c r="B6" s="13" t="s">
        <v>14</v>
      </c>
      <c r="C6" s="14">
        <v>36790609.399999999</v>
      </c>
      <c r="D6" s="15">
        <v>1222144</v>
      </c>
      <c r="E6" s="14">
        <v>15274883.499999998</v>
      </c>
      <c r="F6" s="14">
        <v>0</v>
      </c>
      <c r="G6" s="14">
        <v>20293581.899999999</v>
      </c>
      <c r="H6" s="14">
        <v>35184494.699999996</v>
      </c>
      <c r="I6" s="14">
        <v>1246522</v>
      </c>
      <c r="J6" s="14">
        <v>15053490.299999999</v>
      </c>
      <c r="K6" s="14">
        <v>0</v>
      </c>
      <c r="L6" s="14">
        <v>18884482.400000002</v>
      </c>
      <c r="M6" s="16">
        <f>H6/C6*100</f>
        <v>95.634443880671355</v>
      </c>
      <c r="N6" s="14">
        <v>16497027.5</v>
      </c>
      <c r="O6" s="14">
        <v>1222144</v>
      </c>
      <c r="P6" s="14">
        <v>15274883.5</v>
      </c>
      <c r="Q6" s="14">
        <v>16300012.300000001</v>
      </c>
      <c r="R6" s="14">
        <v>1246522</v>
      </c>
      <c r="S6" s="14">
        <v>15053490.300000001</v>
      </c>
      <c r="T6" s="16">
        <f>S6/P6*100</f>
        <v>98.550606294313141</v>
      </c>
      <c r="U6" s="16">
        <v>84.8</v>
      </c>
    </row>
    <row r="7" spans="1:21" ht="31.2">
      <c r="A7" s="12">
        <v>2</v>
      </c>
      <c r="B7" s="13" t="s">
        <v>15</v>
      </c>
      <c r="C7" s="14">
        <v>19768534.400000002</v>
      </c>
      <c r="D7" s="15">
        <v>2550596.7999999998</v>
      </c>
      <c r="E7" s="14">
        <v>978713.8</v>
      </c>
      <c r="F7" s="14">
        <v>0</v>
      </c>
      <c r="G7" s="14">
        <v>16239223.800000001</v>
      </c>
      <c r="H7" s="14">
        <v>25268898.529999997</v>
      </c>
      <c r="I7" s="14">
        <v>2866608.8300000005</v>
      </c>
      <c r="J7" s="14">
        <v>952175.35</v>
      </c>
      <c r="K7" s="14">
        <v>0</v>
      </c>
      <c r="L7" s="14">
        <v>21450114.350000001</v>
      </c>
      <c r="M7" s="16">
        <f t="shared" ref="M7:M37" si="0">H7/C7*100</f>
        <v>127.82383366770979</v>
      </c>
      <c r="N7" s="14">
        <v>3231156.2</v>
      </c>
      <c r="O7" s="14">
        <v>2252442.4</v>
      </c>
      <c r="P7" s="14">
        <v>978713.80000000028</v>
      </c>
      <c r="Q7" s="14">
        <v>3818784.18</v>
      </c>
      <c r="R7" s="14">
        <v>2866608.8</v>
      </c>
      <c r="S7" s="14">
        <v>952175.38000000035</v>
      </c>
      <c r="T7" s="16">
        <f t="shared" ref="T7:T37" si="1">S7/P7*100</f>
        <v>97.288439173944425</v>
      </c>
      <c r="U7" s="16">
        <v>86.9</v>
      </c>
    </row>
    <row r="8" spans="1:21" ht="31.2">
      <c r="A8" s="12">
        <v>3</v>
      </c>
      <c r="B8" s="13" t="s">
        <v>16</v>
      </c>
      <c r="C8" s="14">
        <v>530657</v>
      </c>
      <c r="D8" s="15">
        <v>22090.3</v>
      </c>
      <c r="E8" s="14">
        <v>508566.7</v>
      </c>
      <c r="F8" s="14">
        <v>0</v>
      </c>
      <c r="G8" s="14">
        <v>0</v>
      </c>
      <c r="H8" s="14">
        <v>480826.15999999992</v>
      </c>
      <c r="I8" s="14">
        <v>22016.6</v>
      </c>
      <c r="J8" s="14">
        <v>458809.55999999994</v>
      </c>
      <c r="K8" s="14">
        <v>0</v>
      </c>
      <c r="L8" s="14"/>
      <c r="M8" s="16">
        <f t="shared" si="0"/>
        <v>90.6095952752908</v>
      </c>
      <c r="N8" s="14">
        <v>508566.7</v>
      </c>
      <c r="O8" s="14"/>
      <c r="P8" s="14">
        <v>508566.7</v>
      </c>
      <c r="Q8" s="14">
        <v>480826.16</v>
      </c>
      <c r="R8" s="14">
        <v>22016.6</v>
      </c>
      <c r="S8" s="14">
        <v>458809.56</v>
      </c>
      <c r="T8" s="16">
        <f t="shared" si="1"/>
        <v>90.216201729291356</v>
      </c>
      <c r="U8" s="16">
        <v>33.9</v>
      </c>
    </row>
    <row r="9" spans="1:21" ht="15.6">
      <c r="A9" s="12">
        <v>4</v>
      </c>
      <c r="B9" s="13" t="s">
        <v>17</v>
      </c>
      <c r="C9" s="14">
        <v>6170398</v>
      </c>
      <c r="D9" s="14"/>
      <c r="E9" s="14">
        <v>6170398</v>
      </c>
      <c r="F9" s="14"/>
      <c r="G9" s="14"/>
      <c r="H9" s="14">
        <v>5704988.4000000004</v>
      </c>
      <c r="I9" s="14"/>
      <c r="J9" s="14">
        <v>5704988.4000000004</v>
      </c>
      <c r="K9" s="14"/>
      <c r="L9" s="14"/>
      <c r="M9" s="16">
        <f t="shared" si="0"/>
        <v>92.457381193239087</v>
      </c>
      <c r="N9" s="14">
        <v>6170398</v>
      </c>
      <c r="O9" s="14"/>
      <c r="P9" s="14">
        <v>6170398</v>
      </c>
      <c r="Q9" s="14">
        <v>5704988.4000000004</v>
      </c>
      <c r="R9" s="14"/>
      <c r="S9" s="14">
        <v>5704988.4000000004</v>
      </c>
      <c r="T9" s="16">
        <f t="shared" si="1"/>
        <v>92.457381193239087</v>
      </c>
      <c r="U9" s="16">
        <v>104.1</v>
      </c>
    </row>
    <row r="10" spans="1:21" ht="31.2">
      <c r="A10" s="12">
        <v>5</v>
      </c>
      <c r="B10" s="13" t="s">
        <v>18</v>
      </c>
      <c r="C10" s="14">
        <v>77855.399999999994</v>
      </c>
      <c r="D10" s="14"/>
      <c r="E10" s="14">
        <v>77855.399999999994</v>
      </c>
      <c r="F10" s="14"/>
      <c r="G10" s="14"/>
      <c r="H10" s="14">
        <v>68467.100000000006</v>
      </c>
      <c r="I10" s="14"/>
      <c r="J10" s="14">
        <v>68467.100000000006</v>
      </c>
      <c r="K10" s="5"/>
      <c r="L10" s="5"/>
      <c r="M10" s="16">
        <f t="shared" si="0"/>
        <v>87.941363091063707</v>
      </c>
      <c r="N10" s="5">
        <v>77855.399999999994</v>
      </c>
      <c r="O10" s="5"/>
      <c r="P10" s="5">
        <v>77855.399999999994</v>
      </c>
      <c r="Q10" s="5">
        <v>68942.8</v>
      </c>
      <c r="R10" s="5"/>
      <c r="S10" s="5">
        <v>68942.8</v>
      </c>
      <c r="T10" s="16">
        <f t="shared" si="1"/>
        <v>88.55236759428378</v>
      </c>
      <c r="U10" s="16">
        <v>90.9</v>
      </c>
    </row>
    <row r="11" spans="1:21" ht="31.2">
      <c r="A11" s="12">
        <v>6</v>
      </c>
      <c r="B11" s="13" t="s">
        <v>19</v>
      </c>
      <c r="C11" s="14">
        <v>92672.2</v>
      </c>
      <c r="D11" s="15">
        <v>42672.2</v>
      </c>
      <c r="E11" s="14">
        <v>42000</v>
      </c>
      <c r="F11" s="14">
        <v>0</v>
      </c>
      <c r="G11" s="14">
        <v>8000</v>
      </c>
      <c r="H11" s="14">
        <v>62972.2</v>
      </c>
      <c r="I11" s="14">
        <v>42672.2</v>
      </c>
      <c r="J11" s="14">
        <v>18300</v>
      </c>
      <c r="K11" s="14">
        <v>0</v>
      </c>
      <c r="L11" s="14">
        <v>2000</v>
      </c>
      <c r="M11" s="16">
        <f t="shared" si="0"/>
        <v>67.951553971957068</v>
      </c>
      <c r="N11" s="14">
        <v>84672.2</v>
      </c>
      <c r="O11" s="14">
        <v>42672.2</v>
      </c>
      <c r="P11" s="14">
        <v>42000</v>
      </c>
      <c r="Q11" s="14">
        <v>86909.4</v>
      </c>
      <c r="R11" s="14">
        <v>42672.2</v>
      </c>
      <c r="S11" s="14">
        <v>44237.2</v>
      </c>
      <c r="T11" s="16">
        <f t="shared" si="1"/>
        <v>105.32666666666665</v>
      </c>
      <c r="U11" s="16">
        <v>91</v>
      </c>
    </row>
    <row r="12" spans="1:21" ht="31.2">
      <c r="A12" s="12">
        <v>7</v>
      </c>
      <c r="B12" s="13" t="s">
        <v>20</v>
      </c>
      <c r="C12" s="14">
        <v>14704.916000000001</v>
      </c>
      <c r="D12" s="15">
        <v>6495.9</v>
      </c>
      <c r="E12" s="14">
        <v>8209.0159999999996</v>
      </c>
      <c r="F12" s="14">
        <v>0</v>
      </c>
      <c r="G12" s="14">
        <v>0</v>
      </c>
      <c r="H12" s="14">
        <v>13900.336000000001</v>
      </c>
      <c r="I12" s="14">
        <v>6492.5190000000002</v>
      </c>
      <c r="J12" s="14">
        <v>7407.8169999999991</v>
      </c>
      <c r="K12" s="14">
        <v>0</v>
      </c>
      <c r="L12" s="14">
        <v>0</v>
      </c>
      <c r="M12" s="16">
        <f t="shared" si="0"/>
        <v>94.528496456559154</v>
      </c>
      <c r="N12" s="14">
        <v>14055.3</v>
      </c>
      <c r="O12" s="14">
        <v>5846.3</v>
      </c>
      <c r="P12" s="14">
        <v>8209</v>
      </c>
      <c r="Q12" s="14">
        <v>13900.3</v>
      </c>
      <c r="R12" s="14">
        <v>6492.5</v>
      </c>
      <c r="S12" s="14">
        <v>7407.7999999999993</v>
      </c>
      <c r="T12" s="16">
        <f t="shared" si="1"/>
        <v>90.23998050919721</v>
      </c>
      <c r="U12" s="16">
        <v>110</v>
      </c>
    </row>
    <row r="13" spans="1:21" ht="15.6">
      <c r="A13" s="12">
        <v>8</v>
      </c>
      <c r="B13" s="13" t="s">
        <v>21</v>
      </c>
      <c r="C13" s="14">
        <v>218032.64000000001</v>
      </c>
      <c r="D13" s="15">
        <v>137.1</v>
      </c>
      <c r="E13" s="14">
        <v>58001.999999999993</v>
      </c>
      <c r="F13" s="14">
        <v>0</v>
      </c>
      <c r="G13" s="14">
        <v>159893.53999999998</v>
      </c>
      <c r="H13" s="14">
        <v>214713.59999999998</v>
      </c>
      <c r="I13" s="14">
        <v>137.1</v>
      </c>
      <c r="J13" s="14">
        <v>57676.959999999999</v>
      </c>
      <c r="K13" s="14">
        <v>0</v>
      </c>
      <c r="L13" s="14">
        <v>156899.53999999998</v>
      </c>
      <c r="M13" s="16">
        <f t="shared" si="0"/>
        <v>98.477732508306985</v>
      </c>
      <c r="N13" s="14">
        <v>58139.1</v>
      </c>
      <c r="O13" s="14">
        <v>137.1</v>
      </c>
      <c r="P13" s="14">
        <v>58002</v>
      </c>
      <c r="Q13" s="14">
        <v>61117.62</v>
      </c>
      <c r="R13" s="14">
        <v>137.1</v>
      </c>
      <c r="S13" s="14">
        <v>60980.520000000004</v>
      </c>
      <c r="T13" s="16">
        <f t="shared" si="1"/>
        <v>105.13520223440571</v>
      </c>
      <c r="U13" s="16">
        <v>86.7</v>
      </c>
    </row>
    <row r="14" spans="1:21" ht="15.6">
      <c r="A14" s="12">
        <v>9</v>
      </c>
      <c r="B14" s="13" t="s">
        <v>22</v>
      </c>
      <c r="C14" s="14">
        <v>19064.5</v>
      </c>
      <c r="D14" s="15">
        <v>10479.400000000001</v>
      </c>
      <c r="E14" s="14">
        <v>80.099999999999994</v>
      </c>
      <c r="F14" s="14"/>
      <c r="G14" s="14">
        <v>8505</v>
      </c>
      <c r="H14" s="14">
        <v>19739.400000000001</v>
      </c>
      <c r="I14" s="14">
        <v>10478.200000000001</v>
      </c>
      <c r="J14" s="14">
        <v>80.099999999999994</v>
      </c>
      <c r="K14" s="14"/>
      <c r="L14" s="14">
        <v>9181.1</v>
      </c>
      <c r="M14" s="16">
        <f t="shared" si="0"/>
        <v>103.54008759736683</v>
      </c>
      <c r="N14" s="14">
        <v>10559.5</v>
      </c>
      <c r="O14" s="14">
        <v>10479.4</v>
      </c>
      <c r="P14" s="14">
        <v>80.100000000000364</v>
      </c>
      <c r="Q14" s="14">
        <v>10558.3</v>
      </c>
      <c r="R14" s="14">
        <v>10478.200000000001</v>
      </c>
      <c r="S14" s="14">
        <v>80.099999999998545</v>
      </c>
      <c r="T14" s="16">
        <f t="shared" si="1"/>
        <v>99.999999999997726</v>
      </c>
      <c r="U14" s="16">
        <v>93.1</v>
      </c>
    </row>
    <row r="15" spans="1:21" ht="15.6">
      <c r="A15" s="12">
        <v>10</v>
      </c>
      <c r="B15" s="13" t="s">
        <v>23</v>
      </c>
      <c r="C15" s="14">
        <v>176319.09</v>
      </c>
      <c r="D15" s="15">
        <v>20000</v>
      </c>
      <c r="E15" s="14">
        <v>156319.09</v>
      </c>
      <c r="F15" s="14"/>
      <c r="G15" s="14"/>
      <c r="H15" s="14">
        <v>160114.81080000001</v>
      </c>
      <c r="I15" s="14">
        <v>18438.385399999999</v>
      </c>
      <c r="J15" s="14">
        <v>141676.42540000001</v>
      </c>
      <c r="K15" s="14"/>
      <c r="L15" s="14"/>
      <c r="M15" s="16">
        <f t="shared" si="0"/>
        <v>90.809685326756167</v>
      </c>
      <c r="N15" s="14">
        <v>172339.8</v>
      </c>
      <c r="O15" s="14">
        <v>20000</v>
      </c>
      <c r="P15" s="14">
        <v>152339.79999999999</v>
      </c>
      <c r="Q15" s="14">
        <v>158752.70000000001</v>
      </c>
      <c r="R15" s="14">
        <v>18438.400000000001</v>
      </c>
      <c r="S15" s="14">
        <v>140314.30000000002</v>
      </c>
      <c r="T15" s="16">
        <f t="shared" si="1"/>
        <v>92.106133787756079</v>
      </c>
      <c r="U15" s="16">
        <v>107.9</v>
      </c>
    </row>
    <row r="16" spans="1:21" ht="31.2">
      <c r="A16" s="12">
        <v>11</v>
      </c>
      <c r="B16" s="13" t="s">
        <v>24</v>
      </c>
      <c r="C16" s="14">
        <v>30937.599999999999</v>
      </c>
      <c r="D16" s="15">
        <v>7705</v>
      </c>
      <c r="E16" s="14">
        <v>23232.6</v>
      </c>
      <c r="F16" s="14">
        <v>0</v>
      </c>
      <c r="G16" s="14">
        <v>0</v>
      </c>
      <c r="H16" s="14">
        <v>21271.45</v>
      </c>
      <c r="I16" s="14">
        <v>7627.95</v>
      </c>
      <c r="J16" s="14">
        <v>13643.499999999998</v>
      </c>
      <c r="K16" s="14">
        <v>0</v>
      </c>
      <c r="L16" s="14">
        <v>0</v>
      </c>
      <c r="M16" s="16">
        <f t="shared" si="0"/>
        <v>68.755979778651223</v>
      </c>
      <c r="N16" s="14">
        <v>30937.599999999999</v>
      </c>
      <c r="O16" s="14">
        <v>7705</v>
      </c>
      <c r="P16" s="14">
        <v>23232.6</v>
      </c>
      <c r="Q16" s="14">
        <v>23195.9</v>
      </c>
      <c r="R16" s="14">
        <v>7628</v>
      </c>
      <c r="S16" s="14">
        <v>15567.900000000001</v>
      </c>
      <c r="T16" s="16">
        <f t="shared" si="1"/>
        <v>67.008858242297478</v>
      </c>
      <c r="U16" s="16">
        <v>145.30000000000001</v>
      </c>
    </row>
    <row r="17" spans="1:21" ht="15.6">
      <c r="A17" s="12">
        <v>12</v>
      </c>
      <c r="B17" s="13" t="s">
        <v>25</v>
      </c>
      <c r="C17" s="14">
        <v>64162</v>
      </c>
      <c r="D17" s="14"/>
      <c r="E17" s="14">
        <v>60785.700000000004</v>
      </c>
      <c r="F17" s="14"/>
      <c r="G17" s="14">
        <v>3376.3</v>
      </c>
      <c r="H17" s="14">
        <v>67662.5</v>
      </c>
      <c r="I17" s="14"/>
      <c r="J17" s="14">
        <v>65117.8</v>
      </c>
      <c r="K17" s="14"/>
      <c r="L17" s="14">
        <v>2545</v>
      </c>
      <c r="M17" s="16">
        <f t="shared" si="0"/>
        <v>105.45572145506685</v>
      </c>
      <c r="N17" s="14">
        <v>68480.399999999994</v>
      </c>
      <c r="O17" s="14"/>
      <c r="P17" s="14">
        <v>68480.399999999994</v>
      </c>
      <c r="Q17" s="14">
        <v>74094.710000000006</v>
      </c>
      <c r="R17" s="14"/>
      <c r="S17" s="14">
        <v>74094.710000000006</v>
      </c>
      <c r="T17" s="16">
        <f t="shared" si="1"/>
        <v>108.19841881764711</v>
      </c>
      <c r="U17" s="16">
        <v>83.6</v>
      </c>
    </row>
    <row r="18" spans="1:21" ht="15.6">
      <c r="A18" s="12">
        <v>13</v>
      </c>
      <c r="B18" s="13" t="s">
        <v>26</v>
      </c>
      <c r="C18" s="14">
        <v>22326.7</v>
      </c>
      <c r="D18" s="14"/>
      <c r="E18" s="14">
        <v>22326.7</v>
      </c>
      <c r="F18" s="14"/>
      <c r="G18" s="14"/>
      <c r="H18" s="14">
        <v>17117.5</v>
      </c>
      <c r="I18" s="14"/>
      <c r="J18" s="14">
        <v>17117.5</v>
      </c>
      <c r="K18" s="14"/>
      <c r="L18" s="5"/>
      <c r="M18" s="16">
        <f t="shared" si="0"/>
        <v>76.668294015685262</v>
      </c>
      <c r="N18" s="14">
        <v>22326.7</v>
      </c>
      <c r="O18" s="5"/>
      <c r="P18" s="14">
        <v>22326.7</v>
      </c>
      <c r="Q18" s="14">
        <v>17117.490000000002</v>
      </c>
      <c r="R18" s="14"/>
      <c r="S18" s="14">
        <v>17117.490000000002</v>
      </c>
      <c r="T18" s="16">
        <f t="shared" si="1"/>
        <v>76.668249226262731</v>
      </c>
      <c r="U18" s="16">
        <v>101.7</v>
      </c>
    </row>
    <row r="19" spans="1:21" ht="46.8">
      <c r="A19" s="12">
        <v>14</v>
      </c>
      <c r="B19" s="13" t="s">
        <v>27</v>
      </c>
      <c r="C19" s="14">
        <v>7241.97</v>
      </c>
      <c r="D19" s="14">
        <v>0</v>
      </c>
      <c r="E19" s="14">
        <v>7241.97</v>
      </c>
      <c r="F19" s="14">
        <v>0</v>
      </c>
      <c r="G19" s="14">
        <v>0</v>
      </c>
      <c r="H19" s="14">
        <v>5364.4800000000005</v>
      </c>
      <c r="I19" s="14">
        <v>0</v>
      </c>
      <c r="J19" s="14">
        <v>5364.4800000000005</v>
      </c>
      <c r="K19" s="14">
        <v>0</v>
      </c>
      <c r="L19" s="14">
        <v>0</v>
      </c>
      <c r="M19" s="16">
        <f t="shared" si="0"/>
        <v>74.074871892592768</v>
      </c>
      <c r="N19" s="14">
        <v>7242</v>
      </c>
      <c r="O19" s="14"/>
      <c r="P19" s="14">
        <v>7242</v>
      </c>
      <c r="Q19" s="14">
        <v>5452.97</v>
      </c>
      <c r="R19" s="14"/>
      <c r="S19" s="14">
        <v>5452.97</v>
      </c>
      <c r="T19" s="16">
        <f t="shared" si="1"/>
        <v>75.296465064899195</v>
      </c>
      <c r="U19" s="16">
        <v>127.7</v>
      </c>
    </row>
    <row r="20" spans="1:21" ht="31.2">
      <c r="A20" s="12">
        <v>15</v>
      </c>
      <c r="B20" s="13" t="s">
        <v>28</v>
      </c>
      <c r="C20" s="14">
        <v>3992059.3</v>
      </c>
      <c r="D20" s="15">
        <v>666977.80000000005</v>
      </c>
      <c r="E20" s="14">
        <v>396137.5</v>
      </c>
      <c r="F20" s="14">
        <v>0</v>
      </c>
      <c r="G20" s="14">
        <v>2928944</v>
      </c>
      <c r="H20" s="14">
        <v>3124621.9569999999</v>
      </c>
      <c r="I20" s="14">
        <v>710375.39999999991</v>
      </c>
      <c r="J20" s="14">
        <v>343791.1</v>
      </c>
      <c r="K20" s="14">
        <v>0</v>
      </c>
      <c r="L20" s="14">
        <v>2070455.4569999999</v>
      </c>
      <c r="M20" s="16">
        <f t="shared" si="0"/>
        <v>78.270930419295127</v>
      </c>
      <c r="N20" s="14">
        <v>1063115.3</v>
      </c>
      <c r="O20" s="14">
        <v>666977.80000000005</v>
      </c>
      <c r="P20" s="14">
        <v>396137.5</v>
      </c>
      <c r="Q20" s="14">
        <v>1054166.5</v>
      </c>
      <c r="R20" s="14">
        <v>710375.4</v>
      </c>
      <c r="S20" s="14">
        <v>343791.1</v>
      </c>
      <c r="T20" s="16">
        <f t="shared" si="1"/>
        <v>86.785800384967331</v>
      </c>
      <c r="U20" s="16">
        <v>92.1</v>
      </c>
    </row>
    <row r="21" spans="1:21" ht="15.6">
      <c r="A21" s="12">
        <v>16</v>
      </c>
      <c r="B21" s="13" t="s">
        <v>29</v>
      </c>
      <c r="C21" s="14">
        <v>18626289.800000001</v>
      </c>
      <c r="D21" s="15">
        <v>671576.6</v>
      </c>
      <c r="E21" s="14">
        <v>17861787.899999999</v>
      </c>
      <c r="F21" s="14">
        <v>92511.3</v>
      </c>
      <c r="G21" s="14">
        <v>414</v>
      </c>
      <c r="H21" s="14">
        <v>20238535.699999999</v>
      </c>
      <c r="I21" s="14">
        <v>610077.86</v>
      </c>
      <c r="J21" s="14">
        <v>19560353.84</v>
      </c>
      <c r="K21" s="14">
        <v>67268.899999999994</v>
      </c>
      <c r="L21" s="14">
        <v>835.1</v>
      </c>
      <c r="M21" s="16">
        <f t="shared" si="0"/>
        <v>108.65575440579688</v>
      </c>
      <c r="N21" s="14">
        <v>19725460.699999999</v>
      </c>
      <c r="O21" s="14">
        <v>672126.6</v>
      </c>
      <c r="P21" s="14">
        <v>19053334.100000001</v>
      </c>
      <c r="Q21" s="14">
        <v>20219208.59</v>
      </c>
      <c r="R21" s="14">
        <v>641839.19999999995</v>
      </c>
      <c r="S21" s="14">
        <v>19577369.390000001</v>
      </c>
      <c r="T21" s="16">
        <f t="shared" si="1"/>
        <v>102.75036005378186</v>
      </c>
      <c r="U21" s="16">
        <v>92.3</v>
      </c>
    </row>
    <row r="22" spans="1:21" ht="31.2">
      <c r="A22" s="12">
        <v>17</v>
      </c>
      <c r="B22" s="13" t="s">
        <v>30</v>
      </c>
      <c r="C22" s="14">
        <v>199441.90000000002</v>
      </c>
      <c r="D22" s="15">
        <v>86190.200000000012</v>
      </c>
      <c r="E22" s="14">
        <v>90002.999999999985</v>
      </c>
      <c r="F22" s="14">
        <v>23248.7</v>
      </c>
      <c r="G22" s="14">
        <v>0</v>
      </c>
      <c r="H22" s="14">
        <v>197573.43100000004</v>
      </c>
      <c r="I22" s="14">
        <v>85933.428</v>
      </c>
      <c r="J22" s="14">
        <v>88398.242999999988</v>
      </c>
      <c r="K22" s="14">
        <v>23241.760000000002</v>
      </c>
      <c r="L22" s="14">
        <v>0</v>
      </c>
      <c r="M22" s="16">
        <f t="shared" si="0"/>
        <v>99.063151223489157</v>
      </c>
      <c r="N22" s="14">
        <v>176193.2</v>
      </c>
      <c r="O22" s="14">
        <v>86190.2</v>
      </c>
      <c r="P22" s="14">
        <v>90003.000000000015</v>
      </c>
      <c r="Q22" s="14">
        <v>175006.4</v>
      </c>
      <c r="R22" s="14">
        <v>86608.2</v>
      </c>
      <c r="S22" s="14">
        <v>88398.2</v>
      </c>
      <c r="T22" s="16">
        <f t="shared" si="1"/>
        <v>98.216948323944735</v>
      </c>
      <c r="U22" s="16">
        <v>99.5</v>
      </c>
    </row>
    <row r="23" spans="1:21" ht="15.6">
      <c r="A23" s="12">
        <v>18</v>
      </c>
      <c r="B23" s="13" t="s">
        <v>31</v>
      </c>
      <c r="C23" s="14">
        <v>248988.79999999999</v>
      </c>
      <c r="D23" s="15">
        <v>0</v>
      </c>
      <c r="E23" s="14">
        <v>243526.3</v>
      </c>
      <c r="F23" s="14">
        <v>5462.5</v>
      </c>
      <c r="G23" s="14">
        <v>0</v>
      </c>
      <c r="H23" s="14">
        <v>244842.1</v>
      </c>
      <c r="I23" s="14">
        <v>0</v>
      </c>
      <c r="J23" s="14">
        <v>241545.9</v>
      </c>
      <c r="K23" s="14">
        <v>3296.2000000000003</v>
      </c>
      <c r="L23" s="14">
        <v>0</v>
      </c>
      <c r="M23" s="16">
        <f t="shared" si="0"/>
        <v>98.33458372424785</v>
      </c>
      <c r="N23" s="14">
        <v>243526.3</v>
      </c>
      <c r="O23" s="14"/>
      <c r="P23" s="14">
        <v>243526.3</v>
      </c>
      <c r="Q23" s="14">
        <v>241542.98</v>
      </c>
      <c r="R23" s="14"/>
      <c r="S23" s="14">
        <v>241542.98</v>
      </c>
      <c r="T23" s="16">
        <f t="shared" si="1"/>
        <v>99.185582830273361</v>
      </c>
      <c r="U23" s="16">
        <v>99</v>
      </c>
    </row>
    <row r="24" spans="1:21" ht="15.6">
      <c r="A24" s="12">
        <v>19</v>
      </c>
      <c r="B24" s="13" t="s">
        <v>32</v>
      </c>
      <c r="C24" s="14">
        <v>1230444.2</v>
      </c>
      <c r="D24" s="15">
        <v>25260.1</v>
      </c>
      <c r="E24" s="14">
        <v>1154957.0999999999</v>
      </c>
      <c r="F24" s="14">
        <v>50226.999999999993</v>
      </c>
      <c r="G24" s="14">
        <v>0</v>
      </c>
      <c r="H24" s="14">
        <v>1336852.22474</v>
      </c>
      <c r="I24" s="14">
        <v>202268.44</v>
      </c>
      <c r="J24" s="14">
        <v>1082468.28599</v>
      </c>
      <c r="K24" s="14">
        <v>52115.498750000006</v>
      </c>
      <c r="L24" s="14">
        <v>0</v>
      </c>
      <c r="M24" s="16">
        <f t="shared" si="0"/>
        <v>108.64793582187635</v>
      </c>
      <c r="N24" s="14">
        <v>1180217.2</v>
      </c>
      <c r="O24" s="14">
        <v>25260.1</v>
      </c>
      <c r="P24" s="14">
        <v>1154957.0999999999</v>
      </c>
      <c r="Q24" s="14">
        <v>1314128.3799999999</v>
      </c>
      <c r="R24" s="14">
        <v>202268.5</v>
      </c>
      <c r="S24" s="14">
        <v>1111859.8799999999</v>
      </c>
      <c r="T24" s="16">
        <f t="shared" si="1"/>
        <v>96.268500362481007</v>
      </c>
      <c r="U24" s="16">
        <v>83</v>
      </c>
    </row>
    <row r="25" spans="1:21" ht="15.6">
      <c r="A25" s="12">
        <v>20</v>
      </c>
      <c r="B25" s="13" t="s">
        <v>33</v>
      </c>
      <c r="C25" s="14">
        <v>16603773.83</v>
      </c>
      <c r="D25" s="15">
        <v>3967249.4299999997</v>
      </c>
      <c r="E25" s="14">
        <v>12350299.600000001</v>
      </c>
      <c r="F25" s="14"/>
      <c r="G25" s="14">
        <v>286224.8</v>
      </c>
      <c r="H25" s="14">
        <v>16128434.280000001</v>
      </c>
      <c r="I25" s="14">
        <v>3387181.76</v>
      </c>
      <c r="J25" s="14">
        <v>12476666.120000001</v>
      </c>
      <c r="K25" s="14"/>
      <c r="L25" s="14">
        <v>264586.40000000002</v>
      </c>
      <c r="M25" s="16">
        <f t="shared" si="0"/>
        <v>97.13715957066853</v>
      </c>
      <c r="N25" s="14">
        <v>16317549</v>
      </c>
      <c r="O25" s="14">
        <v>3935942.2</v>
      </c>
      <c r="P25" s="14">
        <v>12381606.800000001</v>
      </c>
      <c r="Q25" s="14">
        <v>15863847.9</v>
      </c>
      <c r="R25" s="14">
        <v>3390221.6</v>
      </c>
      <c r="S25" s="14">
        <v>12473626.300000001</v>
      </c>
      <c r="T25" s="16">
        <f t="shared" si="1"/>
        <v>100.74319514006858</v>
      </c>
      <c r="U25" s="16">
        <v>100.5</v>
      </c>
    </row>
    <row r="26" spans="1:21" ht="31.2">
      <c r="A26" s="12">
        <v>21</v>
      </c>
      <c r="B26" s="13" t="s">
        <v>34</v>
      </c>
      <c r="C26" s="14">
        <v>123964.38</v>
      </c>
      <c r="D26" s="15">
        <v>0</v>
      </c>
      <c r="E26" s="14">
        <v>123964.38</v>
      </c>
      <c r="F26" s="14"/>
      <c r="G26" s="14"/>
      <c r="H26" s="14">
        <v>167424.44</v>
      </c>
      <c r="I26" s="14">
        <v>4691.9799999999996</v>
      </c>
      <c r="J26" s="14">
        <v>162732.46000000002</v>
      </c>
      <c r="K26" s="14"/>
      <c r="L26" s="14"/>
      <c r="M26" s="16">
        <f t="shared" si="0"/>
        <v>135.058506322542</v>
      </c>
      <c r="N26" s="14">
        <v>169575.7</v>
      </c>
      <c r="O26" s="14">
        <v>5367.8</v>
      </c>
      <c r="P26" s="14">
        <v>164207.9</v>
      </c>
      <c r="Q26" s="14">
        <v>173002.76</v>
      </c>
      <c r="R26" s="14">
        <v>4692</v>
      </c>
      <c r="S26" s="14">
        <v>168310.76</v>
      </c>
      <c r="T26" s="16">
        <f t="shared" si="1"/>
        <v>102.49857649966903</v>
      </c>
      <c r="U26" s="16">
        <v>89</v>
      </c>
    </row>
    <row r="27" spans="1:21" ht="15.6">
      <c r="A27" s="12">
        <v>22</v>
      </c>
      <c r="B27" s="13" t="s">
        <v>35</v>
      </c>
      <c r="C27" s="14">
        <v>952451.25</v>
      </c>
      <c r="D27" s="15">
        <v>537143.24</v>
      </c>
      <c r="E27" s="14">
        <v>154183.66</v>
      </c>
      <c r="F27" s="14">
        <v>22000</v>
      </c>
      <c r="G27" s="14">
        <v>239124.35</v>
      </c>
      <c r="H27" s="14">
        <v>942247.93</v>
      </c>
      <c r="I27" s="14">
        <v>514697.95999999996</v>
      </c>
      <c r="J27" s="14">
        <v>138639.91</v>
      </c>
      <c r="K27" s="14">
        <v>7908.16</v>
      </c>
      <c r="L27" s="14">
        <v>281001.90000000002</v>
      </c>
      <c r="M27" s="16">
        <f t="shared" si="0"/>
        <v>98.928730473081956</v>
      </c>
      <c r="N27" s="14">
        <v>207311.2</v>
      </c>
      <c r="O27" s="14">
        <v>53127.5</v>
      </c>
      <c r="P27" s="14">
        <v>154183.70000000001</v>
      </c>
      <c r="Q27" s="14">
        <v>633337.85</v>
      </c>
      <c r="R27" s="14">
        <v>494698</v>
      </c>
      <c r="S27" s="14">
        <v>138639.9</v>
      </c>
      <c r="T27" s="16">
        <f t="shared" si="1"/>
        <v>89.918648988187456</v>
      </c>
      <c r="U27" s="16">
        <v>90.5</v>
      </c>
    </row>
    <row r="28" spans="1:21" ht="31.2">
      <c r="A28" s="12">
        <v>23</v>
      </c>
      <c r="B28" s="13" t="s">
        <v>36</v>
      </c>
      <c r="C28" s="14">
        <v>4524179.9300000006</v>
      </c>
      <c r="D28" s="15">
        <v>952708.56</v>
      </c>
      <c r="E28" s="14">
        <v>1468072</v>
      </c>
      <c r="F28" s="14">
        <v>262511.78000000003</v>
      </c>
      <c r="G28" s="14">
        <v>1840887.59</v>
      </c>
      <c r="H28" s="14">
        <v>1349189.3438000001</v>
      </c>
      <c r="I28" s="14">
        <v>519450.82</v>
      </c>
      <c r="J28" s="14">
        <v>651709.35379999992</v>
      </c>
      <c r="K28" s="14">
        <v>88959.89</v>
      </c>
      <c r="L28" s="14">
        <v>89069.28</v>
      </c>
      <c r="M28" s="16">
        <f t="shared" si="0"/>
        <v>29.82174371212508</v>
      </c>
      <c r="N28" s="14">
        <v>1794951.9</v>
      </c>
      <c r="O28" s="14">
        <v>326879.8</v>
      </c>
      <c r="P28" s="14">
        <v>1468072.0999999999</v>
      </c>
      <c r="Q28" s="14">
        <v>1262214.68</v>
      </c>
      <c r="R28" s="14">
        <v>534473.1</v>
      </c>
      <c r="S28" s="14">
        <v>727741.6</v>
      </c>
      <c r="T28" s="16">
        <f t="shared" si="1"/>
        <v>49.571243810164368</v>
      </c>
      <c r="U28" s="16">
        <v>81</v>
      </c>
    </row>
    <row r="29" spans="1:21" ht="15.6">
      <c r="A29" s="12">
        <v>24</v>
      </c>
      <c r="B29" s="13" t="s">
        <v>37</v>
      </c>
      <c r="C29" s="14">
        <v>151525.10000000003</v>
      </c>
      <c r="D29" s="14">
        <v>3600</v>
      </c>
      <c r="E29" s="14">
        <v>147925.10000000003</v>
      </c>
      <c r="F29" s="14">
        <v>0</v>
      </c>
      <c r="G29" s="14">
        <v>0</v>
      </c>
      <c r="H29" s="14">
        <v>127402.6</v>
      </c>
      <c r="I29" s="14">
        <v>0</v>
      </c>
      <c r="J29" s="14">
        <v>127402.6</v>
      </c>
      <c r="K29" s="14">
        <v>0</v>
      </c>
      <c r="L29" s="14">
        <v>0</v>
      </c>
      <c r="M29" s="16">
        <f t="shared" si="0"/>
        <v>84.080195294376963</v>
      </c>
      <c r="N29" s="14">
        <v>147925.1</v>
      </c>
      <c r="O29" s="14"/>
      <c r="P29" s="14">
        <v>147925.1</v>
      </c>
      <c r="Q29" s="14">
        <v>127405.3</v>
      </c>
      <c r="R29" s="14"/>
      <c r="S29" s="14">
        <v>127405.3</v>
      </c>
      <c r="T29" s="16">
        <f t="shared" si="1"/>
        <v>86.128250040054056</v>
      </c>
      <c r="U29" s="16">
        <v>50</v>
      </c>
    </row>
    <row r="30" spans="1:21" ht="31.2">
      <c r="A30" s="12">
        <v>25</v>
      </c>
      <c r="B30" s="13" t="s">
        <v>38</v>
      </c>
      <c r="C30" s="14">
        <v>2333214.656</v>
      </c>
      <c r="D30" s="15">
        <v>181170.78700000001</v>
      </c>
      <c r="E30" s="14">
        <v>291325.25099999999</v>
      </c>
      <c r="F30" s="14">
        <v>89653.38</v>
      </c>
      <c r="G30" s="14">
        <v>1771065.2380000001</v>
      </c>
      <c r="H30" s="14">
        <v>3610125.844</v>
      </c>
      <c r="I30" s="14">
        <v>180000</v>
      </c>
      <c r="J30" s="14">
        <v>285902.75400000002</v>
      </c>
      <c r="K30" s="14">
        <v>74579.789999999994</v>
      </c>
      <c r="L30" s="14">
        <v>3069643.3000000003</v>
      </c>
      <c r="M30" s="16">
        <f t="shared" si="0"/>
        <v>154.72754873694743</v>
      </c>
      <c r="N30" s="14">
        <v>472496.1</v>
      </c>
      <c r="O30" s="14">
        <v>181170.8</v>
      </c>
      <c r="P30" s="14">
        <v>291325.3</v>
      </c>
      <c r="Q30" s="14">
        <v>465902.76</v>
      </c>
      <c r="R30" s="14">
        <v>180000</v>
      </c>
      <c r="S30" s="14">
        <v>285902.76</v>
      </c>
      <c r="T30" s="16">
        <f t="shared" si="1"/>
        <v>98.138664921996138</v>
      </c>
      <c r="U30" s="16">
        <v>54.7</v>
      </c>
    </row>
    <row r="31" spans="1:21" ht="15.6">
      <c r="A31" s="12">
        <v>26</v>
      </c>
      <c r="B31" s="13" t="s">
        <v>39</v>
      </c>
      <c r="C31" s="14">
        <v>1700536.6999999997</v>
      </c>
      <c r="D31" s="15">
        <v>256469.3</v>
      </c>
      <c r="E31" s="14">
        <v>906746.6</v>
      </c>
      <c r="F31" s="14">
        <v>6044.1</v>
      </c>
      <c r="G31" s="14">
        <v>531276.69999999995</v>
      </c>
      <c r="H31" s="14">
        <v>911981.4</v>
      </c>
      <c r="I31" s="14">
        <v>792</v>
      </c>
      <c r="J31" s="14">
        <v>911189.4</v>
      </c>
      <c r="K31" s="14">
        <v>0</v>
      </c>
      <c r="L31" s="14">
        <v>0</v>
      </c>
      <c r="M31" s="16">
        <f t="shared" si="0"/>
        <v>53.62903370447696</v>
      </c>
      <c r="N31" s="14">
        <v>994639.7</v>
      </c>
      <c r="O31" s="14">
        <v>3065.9</v>
      </c>
      <c r="P31" s="14">
        <v>991573.79999999993</v>
      </c>
      <c r="Q31" s="14">
        <v>914197.4</v>
      </c>
      <c r="R31" s="14">
        <v>3007.9</v>
      </c>
      <c r="S31" s="14">
        <v>911189.5</v>
      </c>
      <c r="T31" s="16">
        <f t="shared" si="1"/>
        <v>91.893260995802834</v>
      </c>
      <c r="U31" s="16">
        <v>89.1</v>
      </c>
    </row>
    <row r="32" spans="1:21" ht="31.2">
      <c r="A32" s="12">
        <v>27</v>
      </c>
      <c r="B32" s="13" t="s">
        <v>40</v>
      </c>
      <c r="C32" s="14">
        <v>168000</v>
      </c>
      <c r="D32" s="14"/>
      <c r="E32" s="14">
        <v>153000</v>
      </c>
      <c r="F32" s="14">
        <v>15000</v>
      </c>
      <c r="G32" s="14"/>
      <c r="H32" s="14">
        <v>166200.6</v>
      </c>
      <c r="I32" s="14"/>
      <c r="J32" s="14">
        <v>152999.9</v>
      </c>
      <c r="K32" s="14">
        <v>13200.7</v>
      </c>
      <c r="L32" s="14"/>
      <c r="M32" s="16">
        <f t="shared" si="0"/>
        <v>98.928928571428571</v>
      </c>
      <c r="N32" s="14">
        <v>153650</v>
      </c>
      <c r="O32" s="14"/>
      <c r="P32" s="14">
        <v>153650</v>
      </c>
      <c r="Q32" s="14">
        <v>154277.4</v>
      </c>
      <c r="R32" s="14"/>
      <c r="S32" s="14">
        <v>154277.4</v>
      </c>
      <c r="T32" s="16">
        <f t="shared" si="1"/>
        <v>100.40833062154246</v>
      </c>
      <c r="U32" s="16">
        <v>76</v>
      </c>
    </row>
    <row r="33" spans="1:21" ht="31.2">
      <c r="A33" s="12">
        <v>28</v>
      </c>
      <c r="B33" s="13" t="s">
        <v>41</v>
      </c>
      <c r="C33" s="17">
        <v>1429092.3</v>
      </c>
      <c r="D33" s="15">
        <v>998901.79999999993</v>
      </c>
      <c r="E33" s="17">
        <v>430190.5</v>
      </c>
      <c r="F33" s="17"/>
      <c r="G33" s="17"/>
      <c r="H33" s="14">
        <v>1104324.42</v>
      </c>
      <c r="I33" s="14">
        <v>935192.95</v>
      </c>
      <c r="J33" s="14">
        <v>169131.47000000003</v>
      </c>
      <c r="K33" s="14"/>
      <c r="L33" s="14"/>
      <c r="M33" s="16">
        <f t="shared" si="0"/>
        <v>77.274534332037192</v>
      </c>
      <c r="N33" s="14">
        <v>1429092.3</v>
      </c>
      <c r="O33" s="14">
        <v>998901.8</v>
      </c>
      <c r="P33" s="14">
        <v>430190.5</v>
      </c>
      <c r="Q33" s="14">
        <v>1213980.43</v>
      </c>
      <c r="R33" s="14">
        <v>1044849</v>
      </c>
      <c r="S33" s="14">
        <v>169131.42999999993</v>
      </c>
      <c r="T33" s="16">
        <f t="shared" si="1"/>
        <v>39.315473028809315</v>
      </c>
      <c r="U33" s="16">
        <v>95</v>
      </c>
    </row>
    <row r="34" spans="1:21" ht="15.6">
      <c r="A34" s="12">
        <v>29</v>
      </c>
      <c r="B34" s="13" t="s">
        <v>42</v>
      </c>
      <c r="C34" s="17">
        <v>945576.7</v>
      </c>
      <c r="D34" s="15">
        <v>327527.90000000002</v>
      </c>
      <c r="E34" s="17">
        <v>524840.4</v>
      </c>
      <c r="F34" s="17">
        <v>19448.2</v>
      </c>
      <c r="G34" s="17">
        <v>73760.2</v>
      </c>
      <c r="H34" s="17">
        <v>671824.18715999997</v>
      </c>
      <c r="I34" s="17">
        <v>213177.86577999999</v>
      </c>
      <c r="J34" s="17">
        <v>368340.16126000002</v>
      </c>
      <c r="K34" s="17">
        <v>14984.60512</v>
      </c>
      <c r="L34" s="17">
        <v>75321.554999999993</v>
      </c>
      <c r="M34" s="16">
        <f t="shared" si="0"/>
        <v>71.049147801547988</v>
      </c>
      <c r="N34" s="14">
        <v>852368.3</v>
      </c>
      <c r="O34" s="17">
        <v>327527.8</v>
      </c>
      <c r="P34" s="14">
        <v>524840.5</v>
      </c>
      <c r="Q34" s="14">
        <v>602687.56999999995</v>
      </c>
      <c r="R34" s="14">
        <v>221980.5</v>
      </c>
      <c r="S34" s="14">
        <v>380707.06999999995</v>
      </c>
      <c r="T34" s="16">
        <f t="shared" si="1"/>
        <v>72.537670015938161</v>
      </c>
      <c r="U34" s="16">
        <v>45.7</v>
      </c>
    </row>
    <row r="35" spans="1:21" ht="31.2">
      <c r="A35" s="12">
        <v>30</v>
      </c>
      <c r="B35" s="13" t="s">
        <v>43</v>
      </c>
      <c r="C35" s="17">
        <v>32885</v>
      </c>
      <c r="D35" s="15">
        <v>14055</v>
      </c>
      <c r="E35" s="17">
        <v>16500</v>
      </c>
      <c r="F35" s="17">
        <v>830</v>
      </c>
      <c r="G35" s="17">
        <v>1500</v>
      </c>
      <c r="H35" s="17">
        <v>19910.899999999998</v>
      </c>
      <c r="I35" s="17">
        <v>14055</v>
      </c>
      <c r="J35" s="17">
        <v>2864.2999999999997</v>
      </c>
      <c r="K35" s="17">
        <v>0</v>
      </c>
      <c r="L35" s="17">
        <v>2991.6</v>
      </c>
      <c r="M35" s="16">
        <f t="shared" si="0"/>
        <v>60.547057929147016</v>
      </c>
      <c r="N35" s="17">
        <v>16500</v>
      </c>
      <c r="O35" s="17"/>
      <c r="P35" s="17">
        <v>16500</v>
      </c>
      <c r="Q35" s="17">
        <v>17518.63</v>
      </c>
      <c r="R35" s="17">
        <v>14654.4</v>
      </c>
      <c r="S35" s="17">
        <v>2864.2</v>
      </c>
      <c r="T35" s="16">
        <f t="shared" si="1"/>
        <v>17.358787878787876</v>
      </c>
      <c r="U35" s="16">
        <v>58.1</v>
      </c>
    </row>
    <row r="36" spans="1:21" ht="31.2">
      <c r="A36" s="12">
        <v>31</v>
      </c>
      <c r="B36" s="13" t="s">
        <v>44</v>
      </c>
      <c r="C36" s="17">
        <v>41970.8</v>
      </c>
      <c r="D36" s="15">
        <v>0</v>
      </c>
      <c r="E36" s="17">
        <v>39570.800000000003</v>
      </c>
      <c r="F36" s="17">
        <v>0</v>
      </c>
      <c r="G36" s="17">
        <v>2400</v>
      </c>
      <c r="H36" s="17">
        <v>43175.89</v>
      </c>
      <c r="I36" s="17">
        <v>123.41</v>
      </c>
      <c r="J36" s="17">
        <v>43052.479999999996</v>
      </c>
      <c r="K36" s="17">
        <v>0</v>
      </c>
      <c r="L36" s="17">
        <v>0</v>
      </c>
      <c r="M36" s="16">
        <f t="shared" si="0"/>
        <v>102.87125811278317</v>
      </c>
      <c r="N36" s="17">
        <v>39571</v>
      </c>
      <c r="O36" s="17"/>
      <c r="P36" s="17">
        <v>39571</v>
      </c>
      <c r="Q36" s="17">
        <v>43175.89</v>
      </c>
      <c r="R36" s="17">
        <v>123.4</v>
      </c>
      <c r="S36" s="17">
        <v>43052.49</v>
      </c>
      <c r="T36" s="16">
        <f t="shared" si="1"/>
        <v>108.79808445578834</v>
      </c>
      <c r="U36" s="16">
        <v>70</v>
      </c>
    </row>
    <row r="37" spans="1:21" ht="15.6">
      <c r="A37" s="12">
        <v>32</v>
      </c>
      <c r="B37" s="13" t="s">
        <v>45</v>
      </c>
      <c r="C37" s="17">
        <v>9704162</v>
      </c>
      <c r="D37" s="15">
        <v>3536976.6000000006</v>
      </c>
      <c r="E37" s="17">
        <v>6167185.3999999994</v>
      </c>
      <c r="F37" s="17">
        <v>0</v>
      </c>
      <c r="G37" s="17">
        <v>0</v>
      </c>
      <c r="H37" s="17">
        <v>6439963.0580000002</v>
      </c>
      <c r="I37" s="17">
        <v>1609837.2200000002</v>
      </c>
      <c r="J37" s="17">
        <v>4830125.8380000005</v>
      </c>
      <c r="K37" s="17">
        <v>0</v>
      </c>
      <c r="L37" s="17">
        <v>0</v>
      </c>
      <c r="M37" s="16">
        <f t="shared" si="0"/>
        <v>66.362897259959183</v>
      </c>
      <c r="N37" s="17">
        <v>9235467.3000000007</v>
      </c>
      <c r="O37" s="17">
        <v>3438095.3</v>
      </c>
      <c r="P37" s="17">
        <v>5797372.0000000009</v>
      </c>
      <c r="Q37" s="17">
        <v>6572993</v>
      </c>
      <c r="R37" s="17">
        <v>1971616.1</v>
      </c>
      <c r="S37" s="17">
        <v>4601376.9000000004</v>
      </c>
      <c r="T37" s="16">
        <f t="shared" si="1"/>
        <v>79.370047324891345</v>
      </c>
      <c r="U37" s="16">
        <v>71.599999999999994</v>
      </c>
    </row>
    <row r="38" spans="1:21" ht="31.2">
      <c r="A38" s="12">
        <v>33</v>
      </c>
      <c r="B38" s="13" t="s">
        <v>46</v>
      </c>
      <c r="C38" s="25" t="s">
        <v>49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16">
        <v>100</v>
      </c>
    </row>
    <row r="39" spans="1:21" ht="21.6" customHeight="1">
      <c r="A39" s="6"/>
      <c r="B39" s="6"/>
      <c r="C39" s="7"/>
      <c r="D39" s="7"/>
      <c r="E39" s="7"/>
      <c r="F39" s="7"/>
      <c r="G39" s="7"/>
      <c r="H39" s="7"/>
      <c r="I39" s="7"/>
      <c r="J39" s="7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 s="11" customFormat="1">
      <c r="A40" s="9"/>
      <c r="B40" s="9"/>
      <c r="C40" s="6"/>
      <c r="D40" s="10">
        <f>SUM(D6:D8,D11:D16,D20:D28,D30:D31,D33:D37)</f>
        <v>16104528.017000001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1:21" s="11" customFormat="1" ht="10.199999999999999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21" ht="15.6">
      <c r="B42" s="22" t="s">
        <v>50</v>
      </c>
      <c r="C42" s="23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</row>
    <row r="43" spans="1:21" ht="15.6">
      <c r="B43" s="22" t="s">
        <v>51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 t="s">
        <v>52</v>
      </c>
    </row>
  </sheetData>
  <mergeCells count="12">
    <mergeCell ref="U4:U5"/>
    <mergeCell ref="C38:T38"/>
    <mergeCell ref="A2:U2"/>
    <mergeCell ref="H3:J3"/>
    <mergeCell ref="A4:A5"/>
    <mergeCell ref="B4:B5"/>
    <mergeCell ref="C4:G4"/>
    <mergeCell ref="H4:L4"/>
    <mergeCell ref="M4:M5"/>
    <mergeCell ref="N4:P4"/>
    <mergeCell ref="Q4:S4"/>
    <mergeCell ref="T4:T5"/>
  </mergeCells>
  <pageMargins left="0.23622047244094491" right="0.19685039370078741" top="0.23622047244094491" bottom="0.23622047244094491" header="0.15748031496062992" footer="0.15748031496062992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V2" sqref="V2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2016-05-18T12:41:53Z</cp:lastPrinted>
  <dcterms:created xsi:type="dcterms:W3CDTF">2016-05-18T10:05:31Z</dcterms:created>
  <dcterms:modified xsi:type="dcterms:W3CDTF">2016-05-30T12:03:02Z</dcterms:modified>
</cp:coreProperties>
</file>