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Таблица 1" sheetId="7" r:id="rId1"/>
    <sheet name="таблица 2" sheetId="2" r:id="rId2"/>
    <sheet name="Таблица 3" sheetId="5" r:id="rId3"/>
  </sheets>
  <calcPr calcId="125725"/>
</workbook>
</file>

<file path=xl/calcChain.xml><?xml version="1.0" encoding="utf-8"?>
<calcChain xmlns="http://schemas.openxmlformats.org/spreadsheetml/2006/main">
  <c r="U8" i="5"/>
  <c r="V8" l="1"/>
  <c r="Q15" i="2"/>
  <c r="Q19"/>
  <c r="Q18"/>
  <c r="Q14"/>
  <c r="Q13"/>
  <c r="Q12"/>
  <c r="Q17"/>
  <c r="Q16"/>
  <c r="Q11"/>
  <c r="Q10"/>
  <c r="Q9"/>
  <c r="Q8"/>
  <c r="Q7"/>
  <c r="L19"/>
  <c r="L18"/>
  <c r="L14"/>
  <c r="L13"/>
  <c r="L12"/>
  <c r="L17"/>
  <c r="L16"/>
  <c r="L11"/>
  <c r="L10"/>
  <c r="L9"/>
  <c r="L8"/>
  <c r="L7"/>
  <c r="G15"/>
  <c r="G19"/>
  <c r="G18"/>
  <c r="G14"/>
  <c r="G13"/>
  <c r="G12"/>
  <c r="G17"/>
  <c r="G16"/>
  <c r="G11"/>
  <c r="G10"/>
  <c r="G9"/>
  <c r="G8"/>
  <c r="G7"/>
  <c r="V16" i="5"/>
  <c r="U16"/>
  <c r="V20"/>
  <c r="U20"/>
  <c r="V19"/>
  <c r="U19"/>
  <c r="V15"/>
  <c r="U15"/>
  <c r="V14"/>
  <c r="U14"/>
  <c r="V13"/>
  <c r="U13"/>
  <c r="V18"/>
  <c r="U18"/>
  <c r="V17"/>
  <c r="U17"/>
  <c r="V12"/>
  <c r="U12"/>
  <c r="V11"/>
  <c r="U11"/>
  <c r="V10"/>
  <c r="U10"/>
  <c r="V9"/>
  <c r="U9"/>
  <c r="F19"/>
  <c r="G19"/>
  <c r="P15"/>
  <c r="Q15"/>
  <c r="P19"/>
  <c r="Q19"/>
  <c r="P20"/>
  <c r="Q20"/>
  <c r="K15"/>
  <c r="L15"/>
  <c r="K19"/>
  <c r="L19"/>
  <c r="K20"/>
  <c r="L20"/>
  <c r="F15"/>
  <c r="G15"/>
  <c r="F20"/>
  <c r="G20"/>
  <c r="P12"/>
  <c r="P9"/>
  <c r="P7"/>
  <c r="Q8"/>
  <c r="L15" i="2"/>
  <c r="Q16" i="5"/>
  <c r="P16"/>
  <c r="Q14"/>
  <c r="P14"/>
  <c r="Q13"/>
  <c r="P13"/>
  <c r="Q18"/>
  <c r="P18"/>
  <c r="Q17"/>
  <c r="P17"/>
  <c r="Q12"/>
  <c r="Q11"/>
  <c r="P11"/>
  <c r="Q10"/>
  <c r="P10"/>
  <c r="Q9"/>
  <c r="P8"/>
  <c r="Q7"/>
  <c r="K12"/>
  <c r="K11"/>
  <c r="L8"/>
  <c r="L9"/>
  <c r="L10"/>
  <c r="L11"/>
  <c r="L12"/>
  <c r="L17"/>
  <c r="L18"/>
  <c r="L13"/>
  <c r="L14"/>
  <c r="L16"/>
  <c r="L7"/>
  <c r="K8"/>
  <c r="K9"/>
  <c r="K10"/>
  <c r="K17"/>
  <c r="K18"/>
  <c r="K13"/>
  <c r="K14"/>
  <c r="K16"/>
  <c r="K7"/>
  <c r="G8"/>
  <c r="G9"/>
  <c r="G10"/>
  <c r="G11"/>
  <c r="G12"/>
  <c r="G17"/>
  <c r="G18"/>
  <c r="G13"/>
  <c r="G14"/>
  <c r="G16"/>
  <c r="G7"/>
  <c r="F8"/>
  <c r="F9"/>
  <c r="F10"/>
  <c r="F11"/>
  <c r="F12"/>
  <c r="F17"/>
  <c r="F18"/>
  <c r="F13"/>
  <c r="F14"/>
  <c r="F16"/>
  <c r="F7"/>
</calcChain>
</file>

<file path=xl/sharedStrings.xml><?xml version="1.0" encoding="utf-8"?>
<sst xmlns="http://schemas.openxmlformats.org/spreadsheetml/2006/main" count="130" uniqueCount="58">
  <si>
    <t>№ п/п</t>
  </si>
  <si>
    <t>Наименование показателя</t>
  </si>
  <si>
    <t xml:space="preserve">Фактически сложившаяся средняя заработная плата в Волгоградской области </t>
  </si>
  <si>
    <t>за 2013 год</t>
  </si>
  <si>
    <t>Фактически сложившаяся средняя заработная плата в ЮФО</t>
  </si>
  <si>
    <t>Фактически сложившаяся средняя заработная плата в РФ</t>
  </si>
  <si>
    <t>ВО</t>
  </si>
  <si>
    <t>ЮФО</t>
  </si>
  <si>
    <t>РФ</t>
  </si>
  <si>
    <t>2013 год</t>
  </si>
  <si>
    <t>Соотношение средних зарплат</t>
  </si>
  <si>
    <t xml:space="preserve">Средняя заработная плата в сфере общего образования </t>
  </si>
  <si>
    <t>Отклонение</t>
  </si>
  <si>
    <t>Врачи и работники медицинских организаций, имеющие высшее медицинское (фармацевтическое) или иное высшее образование, предоставляющие медицинские услуги (обеспечивающие предоставление медицинских услуг)</t>
  </si>
  <si>
    <t>Средний медицинский (фармацевтический) персонал (персонал, обеспечивающий условия для предоставления медицинских услуг)</t>
  </si>
  <si>
    <t>Младший медицинский  персонал (персонал, обеспечивающий условия для предоставления медицинских услуг)</t>
  </si>
  <si>
    <t>Социальные работники</t>
  </si>
  <si>
    <t>Работники учреждений культуры</t>
  </si>
  <si>
    <t xml:space="preserve">* показатель анализируется по отношению к среднее заработной плате в сфере общего образования </t>
  </si>
  <si>
    <t>2014 год</t>
  </si>
  <si>
    <t>за 2014 год</t>
  </si>
  <si>
    <t xml:space="preserve"> 2014 год</t>
  </si>
  <si>
    <t xml:space="preserve">Отклонение ВО от </t>
  </si>
  <si>
    <t>Отклонение ВО от</t>
  </si>
  <si>
    <t xml:space="preserve"> РФ</t>
  </si>
  <si>
    <t>Педагогические работники образовательных организаций общего образования</t>
  </si>
  <si>
    <t>Преподаватели и мастера производственного обучения образовательных организаций начального и среднего профессионального образования</t>
  </si>
  <si>
    <t>Е.В. Самарцева</t>
  </si>
  <si>
    <t>факт</t>
  </si>
  <si>
    <t>Приложение № 1</t>
  </si>
  <si>
    <t>Приложение № 2</t>
  </si>
  <si>
    <t>Приложение № 3</t>
  </si>
  <si>
    <t>Ведущий инспектор КСП Волгоградской области</t>
  </si>
  <si>
    <t xml:space="preserve">2013 год </t>
  </si>
  <si>
    <t>Преподаватели образовательных учреждений высшего профессионального образования</t>
  </si>
  <si>
    <t>Средняя заработная плата учителей</t>
  </si>
  <si>
    <t>** показатель анализируется по отношению к среднее заработной плате учителей</t>
  </si>
  <si>
    <t>2015 год</t>
  </si>
  <si>
    <t>за 2015 год</t>
  </si>
  <si>
    <t>I полугодие 2016 года</t>
  </si>
  <si>
    <t>за I полугодие 2016 года</t>
  </si>
  <si>
    <t>изменение 2016 к 2015</t>
  </si>
  <si>
    <t>Педагогические работники организаций, оказывающих социальные услуги детям-сиротам и детям, оставшимся без попечения родителей</t>
  </si>
  <si>
    <t>нет данных</t>
  </si>
  <si>
    <t>Факт***</t>
  </si>
  <si>
    <t>целевой пок-ль "дорожной карты" на 2016 год</t>
  </si>
  <si>
    <t>Сравнительный анализ уровня средней заработной платы работников социальной сферы Волгоградской области, Южного федерального округа и Российской Федерации за 2013-2015 годы и I  полугодие 2016 года</t>
  </si>
  <si>
    <t>Оценка динамики роста средней заработной платы работников социальной сферы Волгоградской области за 2013-2015 годы  и I  полугодие 2016 года</t>
  </si>
  <si>
    <t>Анализ соответствия фактически достигнутого за I  полугодие 2016 года уровня средней заработной платы отдельных категорий работников социальной сферы Волгоградской области, показателям установленным соответствующими отраслевыми «дорожными картами»</t>
  </si>
  <si>
    <r>
      <t xml:space="preserve">* в связи с отсутствием данных о средней заработной плате в Волгоградской области на официальном сайте  http://www.gks.ru/ Федеральной службы государственной статистики, анализ выполнения показателей дорожной карты произведен по отношению к фактически сложившейся </t>
    </r>
    <r>
      <rPr>
        <u/>
        <sz val="9"/>
        <color indexed="8"/>
        <rFont val="Times New Roman"/>
        <family val="1"/>
        <charset val="204"/>
      </rPr>
      <t xml:space="preserve">средней заработной плате Волгоградской области за 2015 год </t>
    </r>
  </si>
  <si>
    <t xml:space="preserve">** показатель анализируется по отношению к среднее заработной плате в сфере общего образования </t>
  </si>
  <si>
    <t>*** показатель анализируется по отношению к среднее заработной плате учителей</t>
  </si>
  <si>
    <t>Средняя заработная плата по экономике*</t>
  </si>
  <si>
    <t>Педагогические работники государственных (муниципальных) организаций дошкольного образования**</t>
  </si>
  <si>
    <t>Педагогические работники учреждений дополнительного образования детей***</t>
  </si>
  <si>
    <t>Средняя заработная плата по экономике *</t>
  </si>
  <si>
    <t xml:space="preserve">* в связи с отсутствием данных о средней заработной плате в Волгоградской области на официальном сайте  http://www.gks.ru/ Федеральной службы государственной статистики, анализ выполнения показателей дорожной карты произведен по отношению к фактически сложившейся средней заработной плате Волгоградской области за 2015 год </t>
  </si>
  <si>
    <t>Педагогические работники дошкольных образовательных организаций**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</si>
</sst>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"/>
      <family val="1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u/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Fill="1" applyBorder="1"/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0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0" xfId="0" applyFont="1" applyFill="1"/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5" fillId="0" borderId="0" xfId="0" applyFont="1" applyFill="1" applyBorder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"/>
  <sheetViews>
    <sheetView topLeftCell="A3" workbookViewId="0">
      <selection activeCell="C12" sqref="C12:J12"/>
    </sheetView>
  </sheetViews>
  <sheetFormatPr defaultRowHeight="15"/>
  <cols>
    <col min="1" max="1" width="5.5703125" bestFit="1" customWidth="1"/>
    <col min="2" max="2" width="47.7109375" customWidth="1"/>
  </cols>
  <sheetData>
    <row r="1" spans="1:10">
      <c r="A1" s="8"/>
      <c r="B1" s="6"/>
      <c r="C1" s="6"/>
      <c r="D1" s="6"/>
      <c r="E1" s="6"/>
      <c r="F1" s="6"/>
      <c r="G1" s="54" t="s">
        <v>29</v>
      </c>
      <c r="H1" s="54"/>
      <c r="I1" s="54"/>
      <c r="J1" s="54"/>
    </row>
    <row r="2" spans="1:10" ht="15.75">
      <c r="A2" s="55" t="s">
        <v>48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15.75">
      <c r="A3" s="51"/>
      <c r="B3" s="30"/>
      <c r="C3" s="51"/>
      <c r="D3" s="51"/>
      <c r="E3" s="51"/>
      <c r="F3" s="51"/>
      <c r="G3" s="30"/>
      <c r="H3" s="30"/>
      <c r="I3" s="30"/>
      <c r="J3" s="30"/>
    </row>
    <row r="4" spans="1:10">
      <c r="A4" s="60" t="s">
        <v>0</v>
      </c>
      <c r="B4" s="59" t="s">
        <v>1</v>
      </c>
      <c r="C4" s="60" t="s">
        <v>33</v>
      </c>
      <c r="D4" s="60" t="s">
        <v>19</v>
      </c>
      <c r="E4" s="60" t="s">
        <v>37</v>
      </c>
      <c r="F4" s="60" t="s">
        <v>39</v>
      </c>
      <c r="G4" s="56" t="s">
        <v>39</v>
      </c>
      <c r="H4" s="57"/>
      <c r="I4" s="57"/>
      <c r="J4" s="58"/>
    </row>
    <row r="5" spans="1:10">
      <c r="A5" s="61"/>
      <c r="B5" s="59"/>
      <c r="C5" s="61"/>
      <c r="D5" s="61"/>
      <c r="E5" s="61"/>
      <c r="F5" s="61"/>
      <c r="G5" s="59" t="s">
        <v>44</v>
      </c>
      <c r="H5" s="59" t="s">
        <v>10</v>
      </c>
      <c r="I5" s="59"/>
      <c r="J5" s="59" t="s">
        <v>12</v>
      </c>
    </row>
    <row r="6" spans="1:10" ht="72">
      <c r="A6" s="62"/>
      <c r="B6" s="59"/>
      <c r="C6" s="62"/>
      <c r="D6" s="62"/>
      <c r="E6" s="62"/>
      <c r="F6" s="62"/>
      <c r="G6" s="59"/>
      <c r="H6" s="52" t="s">
        <v>28</v>
      </c>
      <c r="I6" s="52" t="s">
        <v>45</v>
      </c>
      <c r="J6" s="59"/>
    </row>
    <row r="7" spans="1:10" ht="24">
      <c r="A7" s="4">
        <v>1</v>
      </c>
      <c r="B7" s="35" t="s">
        <v>52</v>
      </c>
      <c r="C7" s="36">
        <v>21154</v>
      </c>
      <c r="D7" s="36">
        <v>23929</v>
      </c>
      <c r="E7" s="36">
        <v>22241</v>
      </c>
      <c r="F7" s="36" t="s">
        <v>43</v>
      </c>
      <c r="G7" s="36"/>
      <c r="H7" s="37"/>
      <c r="I7" s="37"/>
      <c r="J7" s="37"/>
    </row>
    <row r="8" spans="1:10" ht="48">
      <c r="A8" s="4">
        <v>2</v>
      </c>
      <c r="B8" s="5" t="s">
        <v>13</v>
      </c>
      <c r="C8" s="1">
        <v>29436</v>
      </c>
      <c r="D8" s="1">
        <v>32448</v>
      </c>
      <c r="E8" s="1">
        <v>34115</v>
      </c>
      <c r="F8" s="1">
        <v>35122</v>
      </c>
      <c r="G8" s="1">
        <v>35122</v>
      </c>
      <c r="H8" s="2">
        <v>1.579155613506587</v>
      </c>
      <c r="I8" s="2">
        <v>1.5960000000000001</v>
      </c>
      <c r="J8" s="2">
        <v>-1.6844386493413133E-2</v>
      </c>
    </row>
    <row r="9" spans="1:10" ht="36">
      <c r="A9" s="4">
        <v>3</v>
      </c>
      <c r="B9" s="5" t="s">
        <v>14</v>
      </c>
      <c r="C9" s="1">
        <v>17585</v>
      </c>
      <c r="D9" s="1">
        <v>19656</v>
      </c>
      <c r="E9" s="1">
        <v>20700</v>
      </c>
      <c r="F9" s="1">
        <v>22364</v>
      </c>
      <c r="G9" s="1">
        <v>22364</v>
      </c>
      <c r="H9" s="2">
        <v>1.0055303268737916</v>
      </c>
      <c r="I9" s="2">
        <v>0.86299999999999999</v>
      </c>
      <c r="J9" s="2">
        <v>0.14253032687379164</v>
      </c>
    </row>
    <row r="10" spans="1:10" ht="24">
      <c r="A10" s="4">
        <v>4</v>
      </c>
      <c r="B10" s="5" t="s">
        <v>15</v>
      </c>
      <c r="C10" s="1">
        <v>10386</v>
      </c>
      <c r="D10" s="1">
        <v>12415</v>
      </c>
      <c r="E10" s="1">
        <v>13110</v>
      </c>
      <c r="F10" s="1">
        <v>14257</v>
      </c>
      <c r="G10" s="1">
        <v>14257</v>
      </c>
      <c r="H10" s="2">
        <v>0.64102333528168698</v>
      </c>
      <c r="I10" s="2">
        <v>0.70499999999999996</v>
      </c>
      <c r="J10" s="2">
        <v>-6.3976664718312981E-2</v>
      </c>
    </row>
    <row r="11" spans="1:10">
      <c r="A11" s="4">
        <v>5</v>
      </c>
      <c r="B11" s="7" t="s">
        <v>16</v>
      </c>
      <c r="C11" s="1">
        <v>10502</v>
      </c>
      <c r="D11" s="1">
        <v>14263</v>
      </c>
      <c r="E11" s="1">
        <v>14978</v>
      </c>
      <c r="F11" s="1">
        <v>15062</v>
      </c>
      <c r="G11" s="1">
        <v>15062</v>
      </c>
      <c r="H11" s="2">
        <v>0.67721775100040471</v>
      </c>
      <c r="I11" s="2">
        <v>0.79</v>
      </c>
      <c r="J11" s="2">
        <v>-0.11278224899959532</v>
      </c>
    </row>
    <row r="12" spans="1:10" ht="36">
      <c r="A12" s="4">
        <v>6</v>
      </c>
      <c r="B12" s="7" t="s">
        <v>42</v>
      </c>
      <c r="C12" s="1">
        <v>17744</v>
      </c>
      <c r="D12" s="1">
        <v>23467</v>
      </c>
      <c r="E12" s="1">
        <v>24217</v>
      </c>
      <c r="F12" s="1">
        <v>26417</v>
      </c>
      <c r="G12" s="1">
        <v>26417</v>
      </c>
      <c r="H12" s="2">
        <v>1.187761341666292</v>
      </c>
      <c r="I12" s="2">
        <v>1</v>
      </c>
      <c r="J12" s="2">
        <v>0.18776134166629199</v>
      </c>
    </row>
    <row r="13" spans="1:10" ht="24">
      <c r="A13" s="4">
        <v>7</v>
      </c>
      <c r="B13" s="7" t="s">
        <v>25</v>
      </c>
      <c r="C13" s="3">
        <v>21178</v>
      </c>
      <c r="D13" s="3">
        <v>23842</v>
      </c>
      <c r="E13" s="3">
        <v>24795</v>
      </c>
      <c r="F13" s="3">
        <v>29192</v>
      </c>
      <c r="G13" s="3">
        <v>29192</v>
      </c>
      <c r="H13" s="2">
        <v>1.312530911379884</v>
      </c>
      <c r="I13" s="2">
        <v>1</v>
      </c>
      <c r="J13" s="2">
        <v>0.31253091137988398</v>
      </c>
    </row>
    <row r="14" spans="1:10" ht="36">
      <c r="A14" s="4">
        <v>8</v>
      </c>
      <c r="B14" s="7" t="s">
        <v>26</v>
      </c>
      <c r="C14" s="3">
        <v>17407</v>
      </c>
      <c r="D14" s="3">
        <v>21556</v>
      </c>
      <c r="E14" s="3">
        <v>22944</v>
      </c>
      <c r="F14" s="3">
        <v>27207</v>
      </c>
      <c r="G14" s="3">
        <v>27207</v>
      </c>
      <c r="H14" s="2">
        <v>1.2232813272784497</v>
      </c>
      <c r="I14" s="2">
        <v>0.9</v>
      </c>
      <c r="J14" s="2">
        <v>0.32328132727844971</v>
      </c>
    </row>
    <row r="15" spans="1:10" ht="24">
      <c r="A15" s="4">
        <v>9</v>
      </c>
      <c r="B15" s="7" t="s">
        <v>34</v>
      </c>
      <c r="C15" s="28">
        <v>29050</v>
      </c>
      <c r="D15" s="28">
        <v>32716</v>
      </c>
      <c r="E15" s="3">
        <v>35048</v>
      </c>
      <c r="F15" s="3">
        <v>35733</v>
      </c>
      <c r="G15" s="3">
        <v>35733</v>
      </c>
      <c r="H15" s="2">
        <v>1.6066273998471292</v>
      </c>
      <c r="I15" s="2">
        <v>1.5</v>
      </c>
      <c r="J15" s="2">
        <v>0.10662739984712921</v>
      </c>
    </row>
    <row r="16" spans="1:10">
      <c r="A16" s="4">
        <v>10</v>
      </c>
      <c r="B16" s="7" t="s">
        <v>17</v>
      </c>
      <c r="C16" s="3">
        <v>12723</v>
      </c>
      <c r="D16" s="3">
        <v>15227</v>
      </c>
      <c r="E16" s="3">
        <v>15340</v>
      </c>
      <c r="F16" s="3">
        <v>16105</v>
      </c>
      <c r="G16" s="3">
        <v>16105</v>
      </c>
      <c r="H16" s="2">
        <v>0.72411312440987363</v>
      </c>
      <c r="I16" s="2">
        <v>0.65900000000000003</v>
      </c>
      <c r="J16" s="2">
        <v>6.5113124409873602E-2</v>
      </c>
    </row>
    <row r="17" spans="1:10">
      <c r="A17" s="4">
        <v>11</v>
      </c>
      <c r="B17" s="39" t="s">
        <v>11</v>
      </c>
      <c r="C17" s="40">
        <v>17858</v>
      </c>
      <c r="D17" s="40">
        <v>20216</v>
      </c>
      <c r="E17" s="36">
        <v>21188</v>
      </c>
      <c r="F17" s="36">
        <v>24113</v>
      </c>
      <c r="G17" s="36">
        <v>24113</v>
      </c>
      <c r="H17" s="9"/>
      <c r="I17" s="9"/>
      <c r="J17" s="9"/>
    </row>
    <row r="18" spans="1:10" ht="24">
      <c r="A18" s="4">
        <v>12</v>
      </c>
      <c r="B18" s="7" t="s">
        <v>53</v>
      </c>
      <c r="C18" s="3">
        <v>17219</v>
      </c>
      <c r="D18" s="3">
        <v>20055</v>
      </c>
      <c r="E18" s="3">
        <v>22044</v>
      </c>
      <c r="F18" s="3">
        <v>22263</v>
      </c>
      <c r="G18" s="3">
        <v>22263</v>
      </c>
      <c r="H18" s="2">
        <v>0.92327789988802722</v>
      </c>
      <c r="I18" s="2">
        <v>1</v>
      </c>
      <c r="J18" s="2">
        <v>-7.672210011197278E-2</v>
      </c>
    </row>
    <row r="19" spans="1:10">
      <c r="A19" s="4">
        <v>13</v>
      </c>
      <c r="B19" s="39" t="s">
        <v>35</v>
      </c>
      <c r="C19" s="40">
        <v>21948</v>
      </c>
      <c r="D19" s="40">
        <v>24461</v>
      </c>
      <c r="E19" s="40">
        <v>25336</v>
      </c>
      <c r="F19" s="40">
        <v>29812</v>
      </c>
      <c r="G19" s="40">
        <v>29812</v>
      </c>
      <c r="H19" s="9"/>
      <c r="I19" s="9"/>
      <c r="J19" s="9"/>
    </row>
    <row r="20" spans="1:10" ht="24">
      <c r="A20" s="4">
        <v>14</v>
      </c>
      <c r="B20" s="7" t="s">
        <v>54</v>
      </c>
      <c r="C20" s="3">
        <v>15890</v>
      </c>
      <c r="D20" s="3">
        <v>20354</v>
      </c>
      <c r="E20" s="3">
        <v>21282</v>
      </c>
      <c r="F20" s="3">
        <v>24405</v>
      </c>
      <c r="G20" s="3">
        <v>24405</v>
      </c>
      <c r="H20" s="2">
        <v>0.81863008184623642</v>
      </c>
      <c r="I20" s="2">
        <v>0.9</v>
      </c>
      <c r="J20" s="2">
        <v>-8.1369918153763598E-2</v>
      </c>
    </row>
    <row r="21" spans="1:10">
      <c r="A21" s="14"/>
      <c r="B21" s="15"/>
      <c r="C21" s="16"/>
      <c r="D21" s="16"/>
      <c r="E21" s="34"/>
      <c r="F21" s="34"/>
      <c r="G21" s="6"/>
      <c r="H21" s="6"/>
      <c r="I21" s="6"/>
      <c r="J21" s="6"/>
    </row>
    <row r="22" spans="1:10">
      <c r="A22" s="53" t="s">
        <v>49</v>
      </c>
      <c r="B22" s="53"/>
      <c r="C22" s="53"/>
      <c r="D22" s="53"/>
      <c r="E22" s="53"/>
      <c r="F22" s="53"/>
      <c r="G22" s="53"/>
      <c r="H22" s="53"/>
      <c r="I22" s="53"/>
      <c r="J22" s="53"/>
    </row>
    <row r="23" spans="1:10">
      <c r="A23" s="53" t="s">
        <v>50</v>
      </c>
      <c r="B23" s="53"/>
      <c r="C23" s="53"/>
      <c r="D23" s="53"/>
      <c r="E23" s="50"/>
      <c r="F23" s="50"/>
      <c r="G23" s="6"/>
      <c r="H23" s="6"/>
      <c r="I23" s="6"/>
      <c r="J23" s="6"/>
    </row>
    <row r="24" spans="1:10">
      <c r="A24" s="53" t="s">
        <v>51</v>
      </c>
      <c r="B24" s="53"/>
      <c r="C24" s="53"/>
      <c r="D24" s="53"/>
      <c r="E24" s="50"/>
      <c r="F24" s="50"/>
      <c r="G24" s="6"/>
      <c r="H24" s="6"/>
      <c r="I24" s="6"/>
      <c r="J24" s="6"/>
    </row>
    <row r="26" spans="1:10" ht="15.75">
      <c r="B26" s="22" t="s">
        <v>32</v>
      </c>
      <c r="C26" s="22"/>
      <c r="D26" s="22"/>
      <c r="E26" s="22"/>
      <c r="F26" s="22"/>
      <c r="G26" s="22"/>
      <c r="H26" s="22"/>
      <c r="I26" s="22" t="s">
        <v>27</v>
      </c>
    </row>
  </sheetData>
  <mergeCells count="15">
    <mergeCell ref="H5:I5"/>
    <mergeCell ref="J5:J6"/>
    <mergeCell ref="A22:J22"/>
    <mergeCell ref="A23:D23"/>
    <mergeCell ref="A24:D24"/>
    <mergeCell ref="G1:J1"/>
    <mergeCell ref="A2:J2"/>
    <mergeCell ref="A4:A6"/>
    <mergeCell ref="B4:B6"/>
    <mergeCell ref="C4:C6"/>
    <mergeCell ref="D4:D6"/>
    <mergeCell ref="E4:E6"/>
    <mergeCell ref="F4:F6"/>
    <mergeCell ref="G4:J4"/>
    <mergeCell ref="G5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5"/>
  <sheetViews>
    <sheetView tabSelected="1" workbookViewId="0">
      <selection activeCell="Q8" sqref="Q8"/>
    </sheetView>
  </sheetViews>
  <sheetFormatPr defaultRowHeight="15"/>
  <cols>
    <col min="1" max="1" width="3.5703125" style="48" customWidth="1"/>
    <col min="2" max="2" width="54.7109375" style="6" customWidth="1"/>
    <col min="3" max="3" width="7" style="6" customWidth="1"/>
    <col min="4" max="6" width="6.7109375" style="6" customWidth="1"/>
    <col min="7" max="7" width="8" style="6" customWidth="1"/>
    <col min="8" max="8" width="6.85546875" style="11" customWidth="1"/>
    <col min="9" max="11" width="6.7109375" style="6" customWidth="1"/>
    <col min="12" max="12" width="6.5703125" style="6" customWidth="1"/>
    <col min="13" max="13" width="6.7109375" style="6" customWidth="1"/>
    <col min="14" max="16" width="6.42578125" style="6" customWidth="1"/>
    <col min="17" max="17" width="7.28515625" style="6" customWidth="1"/>
    <col min="18" max="16384" width="9.140625" style="6"/>
  </cols>
  <sheetData>
    <row r="1" spans="1:17" ht="18.75">
      <c r="B1" s="27"/>
      <c r="M1" s="63" t="s">
        <v>30</v>
      </c>
      <c r="N1" s="63"/>
      <c r="O1" s="63"/>
      <c r="P1" s="63"/>
      <c r="Q1" s="63"/>
    </row>
    <row r="2" spans="1:17" s="13" customFormat="1" ht="15" customHeight="1">
      <c r="A2" s="55" t="s">
        <v>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s="13" customFormat="1" ht="15.75">
      <c r="A3" s="46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17" ht="51.75" customHeight="1">
      <c r="A4" s="59" t="s">
        <v>0</v>
      </c>
      <c r="B4" s="64" t="s">
        <v>1</v>
      </c>
      <c r="C4" s="64" t="s">
        <v>2</v>
      </c>
      <c r="D4" s="64"/>
      <c r="E4" s="64"/>
      <c r="F4" s="64"/>
      <c r="G4" s="64"/>
      <c r="H4" s="64" t="s">
        <v>4</v>
      </c>
      <c r="I4" s="64"/>
      <c r="J4" s="64"/>
      <c r="K4" s="64"/>
      <c r="L4" s="64"/>
      <c r="M4" s="64" t="s">
        <v>5</v>
      </c>
      <c r="N4" s="64"/>
      <c r="O4" s="64"/>
      <c r="P4" s="64"/>
      <c r="Q4" s="64"/>
    </row>
    <row r="5" spans="1:17" ht="51.75" customHeight="1">
      <c r="A5" s="59"/>
      <c r="B5" s="64"/>
      <c r="C5" s="26" t="s">
        <v>3</v>
      </c>
      <c r="D5" s="26" t="s">
        <v>20</v>
      </c>
      <c r="E5" s="33" t="s">
        <v>38</v>
      </c>
      <c r="F5" s="33" t="s">
        <v>40</v>
      </c>
      <c r="G5" s="33" t="s">
        <v>41</v>
      </c>
      <c r="H5" s="23" t="s">
        <v>3</v>
      </c>
      <c r="I5" s="26" t="s">
        <v>20</v>
      </c>
      <c r="J5" s="31" t="s">
        <v>38</v>
      </c>
      <c r="K5" s="33" t="s">
        <v>40</v>
      </c>
      <c r="L5" s="33" t="s">
        <v>41</v>
      </c>
      <c r="M5" s="26" t="s">
        <v>3</v>
      </c>
      <c r="N5" s="26" t="s">
        <v>20</v>
      </c>
      <c r="O5" s="31" t="s">
        <v>38</v>
      </c>
      <c r="P5" s="33" t="s">
        <v>40</v>
      </c>
      <c r="Q5" s="33" t="s">
        <v>41</v>
      </c>
    </row>
    <row r="6" spans="1:17" s="45" customFormat="1" ht="24.75" customHeight="1">
      <c r="A6" s="3">
        <v>1</v>
      </c>
      <c r="B6" s="44" t="s">
        <v>55</v>
      </c>
      <c r="C6" s="36">
        <v>21154</v>
      </c>
      <c r="D6" s="36">
        <v>23929</v>
      </c>
      <c r="E6" s="36">
        <v>22241</v>
      </c>
      <c r="F6" s="36" t="s">
        <v>43</v>
      </c>
      <c r="G6" s="9"/>
      <c r="H6" s="42">
        <v>22496</v>
      </c>
      <c r="I6" s="36">
        <v>24518</v>
      </c>
      <c r="J6" s="36">
        <v>22896</v>
      </c>
      <c r="K6" s="36" t="s">
        <v>43</v>
      </c>
      <c r="L6" s="9"/>
      <c r="M6" s="36">
        <v>29960</v>
      </c>
      <c r="N6" s="36">
        <v>32611</v>
      </c>
      <c r="O6" s="36">
        <v>30694</v>
      </c>
      <c r="P6" s="36" t="s">
        <v>43</v>
      </c>
      <c r="Q6" s="9"/>
    </row>
    <row r="7" spans="1:17" ht="48.75" customHeight="1">
      <c r="A7" s="3">
        <v>2</v>
      </c>
      <c r="B7" s="5" t="s">
        <v>13</v>
      </c>
      <c r="C7" s="1">
        <v>29436</v>
      </c>
      <c r="D7" s="1">
        <v>32448</v>
      </c>
      <c r="E7" s="1">
        <v>34115</v>
      </c>
      <c r="F7" s="1">
        <v>35122</v>
      </c>
      <c r="G7" s="2">
        <f>F7/E7</f>
        <v>1.0295178074160927</v>
      </c>
      <c r="H7" s="10">
        <v>33226</v>
      </c>
      <c r="I7" s="1">
        <v>34188</v>
      </c>
      <c r="J7" s="1">
        <v>35600</v>
      </c>
      <c r="K7" s="1">
        <v>36013</v>
      </c>
      <c r="L7" s="2">
        <f t="shared" ref="L7:L19" si="0">K7/J7</f>
        <v>1.0116011235955056</v>
      </c>
      <c r="M7" s="1">
        <v>45013</v>
      </c>
      <c r="N7" s="1">
        <v>46231</v>
      </c>
      <c r="O7" s="1">
        <v>47874</v>
      </c>
      <c r="P7" s="1">
        <v>48946</v>
      </c>
      <c r="Q7" s="2">
        <f t="shared" ref="Q7:Q19" si="1">P7/O7</f>
        <v>1.0223921126289843</v>
      </c>
    </row>
    <row r="8" spans="1:17" ht="26.25" customHeight="1">
      <c r="A8" s="3">
        <v>3</v>
      </c>
      <c r="B8" s="5" t="s">
        <v>14</v>
      </c>
      <c r="C8" s="1">
        <v>17585</v>
      </c>
      <c r="D8" s="1">
        <v>19656</v>
      </c>
      <c r="E8" s="1">
        <v>20700</v>
      </c>
      <c r="F8" s="1">
        <v>22364</v>
      </c>
      <c r="G8" s="2">
        <f t="shared" ref="G8:G19" si="2">F8/E8</f>
        <v>1.0803864734299518</v>
      </c>
      <c r="H8" s="10">
        <v>18295</v>
      </c>
      <c r="I8" s="1">
        <v>20320</v>
      </c>
      <c r="J8" s="1">
        <v>20844</v>
      </c>
      <c r="K8" s="1">
        <v>21490</v>
      </c>
      <c r="L8" s="2">
        <f t="shared" si="0"/>
        <v>1.0309921320284015</v>
      </c>
      <c r="M8" s="1">
        <v>24102</v>
      </c>
      <c r="N8" s="1">
        <v>26310</v>
      </c>
      <c r="O8" s="1">
        <v>27001</v>
      </c>
      <c r="P8" s="1">
        <v>27977</v>
      </c>
      <c r="Q8" s="2">
        <f t="shared" si="1"/>
        <v>1.0361468093774304</v>
      </c>
    </row>
    <row r="9" spans="1:17" ht="27.75" customHeight="1">
      <c r="A9" s="3">
        <v>4</v>
      </c>
      <c r="B9" s="5" t="s">
        <v>15</v>
      </c>
      <c r="C9" s="1">
        <v>10386</v>
      </c>
      <c r="D9" s="1">
        <v>12415</v>
      </c>
      <c r="E9" s="1">
        <v>13110</v>
      </c>
      <c r="F9" s="1">
        <v>14257</v>
      </c>
      <c r="G9" s="2">
        <f t="shared" si="2"/>
        <v>1.087490465293669</v>
      </c>
      <c r="H9" s="10">
        <v>11655</v>
      </c>
      <c r="I9" s="1">
        <v>13570</v>
      </c>
      <c r="J9" s="1">
        <v>14080</v>
      </c>
      <c r="K9" s="1">
        <v>14717</v>
      </c>
      <c r="L9" s="2">
        <f t="shared" si="0"/>
        <v>1.0452414772727272</v>
      </c>
      <c r="M9" s="1">
        <v>14313</v>
      </c>
      <c r="N9" s="1">
        <v>16130</v>
      </c>
      <c r="O9" s="1">
        <v>16820</v>
      </c>
      <c r="P9" s="1">
        <v>17527</v>
      </c>
      <c r="Q9" s="2">
        <f t="shared" si="1"/>
        <v>1.0420332936979786</v>
      </c>
    </row>
    <row r="10" spans="1:17" ht="13.5" customHeight="1">
      <c r="A10" s="3">
        <v>5</v>
      </c>
      <c r="B10" s="7" t="s">
        <v>16</v>
      </c>
      <c r="C10" s="1">
        <v>10502</v>
      </c>
      <c r="D10" s="1">
        <v>14263</v>
      </c>
      <c r="E10" s="1">
        <v>14978</v>
      </c>
      <c r="F10" s="1">
        <v>15062</v>
      </c>
      <c r="G10" s="2">
        <f t="shared" si="2"/>
        <v>1.0056082253972494</v>
      </c>
      <c r="H10" s="10">
        <v>11355</v>
      </c>
      <c r="I10" s="1">
        <v>14522</v>
      </c>
      <c r="J10" s="1">
        <v>16263</v>
      </c>
      <c r="K10" s="1">
        <v>16358</v>
      </c>
      <c r="L10" s="2">
        <f t="shared" si="0"/>
        <v>1.0058414806616245</v>
      </c>
      <c r="M10" s="1">
        <v>14759</v>
      </c>
      <c r="N10" s="1">
        <v>18291</v>
      </c>
      <c r="O10" s="1">
        <v>19766</v>
      </c>
      <c r="P10" s="1">
        <v>20189</v>
      </c>
      <c r="Q10" s="2">
        <f t="shared" si="1"/>
        <v>1.0214003844986341</v>
      </c>
    </row>
    <row r="11" spans="1:17" ht="24" customHeight="1">
      <c r="A11" s="3">
        <v>6</v>
      </c>
      <c r="B11" s="7" t="s">
        <v>42</v>
      </c>
      <c r="C11" s="1">
        <v>17744</v>
      </c>
      <c r="D11" s="1">
        <v>23467</v>
      </c>
      <c r="E11" s="1">
        <v>24217</v>
      </c>
      <c r="F11" s="1">
        <v>26417</v>
      </c>
      <c r="G11" s="2">
        <f t="shared" si="2"/>
        <v>1.0908452739810877</v>
      </c>
      <c r="H11" s="10">
        <v>18068</v>
      </c>
      <c r="I11" s="1">
        <v>22930</v>
      </c>
      <c r="J11" s="1">
        <v>24030</v>
      </c>
      <c r="K11" s="1">
        <v>25870</v>
      </c>
      <c r="L11" s="2">
        <f t="shared" si="0"/>
        <v>1.0765709529754472</v>
      </c>
      <c r="M11" s="1">
        <v>24177</v>
      </c>
      <c r="N11" s="1">
        <v>28586</v>
      </c>
      <c r="O11" s="1">
        <v>29729</v>
      </c>
      <c r="P11" s="1">
        <v>30906</v>
      </c>
      <c r="Q11" s="2">
        <f t="shared" si="1"/>
        <v>1.0395909717783982</v>
      </c>
    </row>
    <row r="12" spans="1:17" ht="26.25" customHeight="1">
      <c r="A12" s="3">
        <v>7</v>
      </c>
      <c r="B12" s="7" t="s">
        <v>25</v>
      </c>
      <c r="C12" s="3">
        <v>21178</v>
      </c>
      <c r="D12" s="3">
        <v>23842</v>
      </c>
      <c r="E12" s="3">
        <v>24795</v>
      </c>
      <c r="F12" s="3">
        <v>29192</v>
      </c>
      <c r="G12" s="2">
        <f t="shared" si="2"/>
        <v>1.1773341399475701</v>
      </c>
      <c r="H12" s="12">
        <v>22618</v>
      </c>
      <c r="I12" s="3">
        <v>25186</v>
      </c>
      <c r="J12" s="3">
        <v>25763</v>
      </c>
      <c r="K12" s="3">
        <v>29898</v>
      </c>
      <c r="L12" s="2">
        <f t="shared" si="0"/>
        <v>1.1605014943911811</v>
      </c>
      <c r="M12" s="3">
        <v>29038</v>
      </c>
      <c r="N12" s="3">
        <v>31535</v>
      </c>
      <c r="O12" s="3">
        <v>32638</v>
      </c>
      <c r="P12" s="3">
        <v>36828</v>
      </c>
      <c r="Q12" s="2">
        <f t="shared" si="1"/>
        <v>1.1283779643360501</v>
      </c>
    </row>
    <row r="13" spans="1:17" ht="24.75" customHeight="1">
      <c r="A13" s="3">
        <v>8</v>
      </c>
      <c r="B13" s="7" t="s">
        <v>26</v>
      </c>
      <c r="C13" s="3">
        <v>17407</v>
      </c>
      <c r="D13" s="3">
        <v>21556</v>
      </c>
      <c r="E13" s="3">
        <v>22944</v>
      </c>
      <c r="F13" s="3">
        <v>27207</v>
      </c>
      <c r="G13" s="2">
        <f t="shared" si="2"/>
        <v>1.1858002092050208</v>
      </c>
      <c r="H13" s="12">
        <v>19733</v>
      </c>
      <c r="I13" s="3">
        <v>22908</v>
      </c>
      <c r="J13" s="3">
        <v>24445</v>
      </c>
      <c r="K13" s="3">
        <v>28411</v>
      </c>
      <c r="L13" s="2">
        <f t="shared" si="0"/>
        <v>1.1622417672325629</v>
      </c>
      <c r="M13" s="3">
        <v>25144</v>
      </c>
      <c r="N13" s="3">
        <v>27691</v>
      </c>
      <c r="O13" s="3">
        <v>28684</v>
      </c>
      <c r="P13" s="3">
        <v>32958</v>
      </c>
      <c r="Q13" s="2">
        <f t="shared" si="1"/>
        <v>1.1490029284618604</v>
      </c>
    </row>
    <row r="14" spans="1:17" ht="24.75" customHeight="1">
      <c r="A14" s="3">
        <v>9</v>
      </c>
      <c r="B14" s="7" t="s">
        <v>34</v>
      </c>
      <c r="C14" s="3">
        <v>29050</v>
      </c>
      <c r="D14" s="3">
        <v>32716</v>
      </c>
      <c r="E14" s="3">
        <v>35048</v>
      </c>
      <c r="F14" s="3">
        <v>35733</v>
      </c>
      <c r="G14" s="2">
        <f t="shared" si="2"/>
        <v>1.0195446245149509</v>
      </c>
      <c r="H14" s="12">
        <v>31181</v>
      </c>
      <c r="I14" s="3">
        <v>34966</v>
      </c>
      <c r="J14" s="3">
        <v>38017</v>
      </c>
      <c r="K14" s="3">
        <v>40228</v>
      </c>
      <c r="L14" s="2">
        <f t="shared" si="0"/>
        <v>1.058158192387616</v>
      </c>
      <c r="M14" s="3">
        <v>40428</v>
      </c>
      <c r="N14" s="3">
        <v>47188</v>
      </c>
      <c r="O14" s="3">
        <v>50703</v>
      </c>
      <c r="P14" s="3">
        <v>54098</v>
      </c>
      <c r="Q14" s="2">
        <f t="shared" si="1"/>
        <v>1.0669585626097076</v>
      </c>
    </row>
    <row r="15" spans="1:17" ht="13.5" customHeight="1">
      <c r="A15" s="3">
        <v>10</v>
      </c>
      <c r="B15" s="7" t="s">
        <v>17</v>
      </c>
      <c r="C15" s="3">
        <v>12723</v>
      </c>
      <c r="D15" s="3">
        <v>15227</v>
      </c>
      <c r="E15" s="3">
        <v>15340</v>
      </c>
      <c r="F15" s="3">
        <v>16105</v>
      </c>
      <c r="G15" s="2">
        <f>F15/E15</f>
        <v>1.0498696219035202</v>
      </c>
      <c r="H15" s="12">
        <v>13916</v>
      </c>
      <c r="I15" s="3">
        <v>16680</v>
      </c>
      <c r="J15" s="3">
        <v>17612</v>
      </c>
      <c r="K15" s="3">
        <v>17627</v>
      </c>
      <c r="L15" s="2">
        <f t="shared" ref="L15" si="3">J15/I15</f>
        <v>1.0558752997601919</v>
      </c>
      <c r="M15" s="3">
        <v>21072</v>
      </c>
      <c r="N15" s="3">
        <v>23879</v>
      </c>
      <c r="O15" s="3">
        <v>25485</v>
      </c>
      <c r="P15" s="3">
        <v>26156</v>
      </c>
      <c r="Q15" s="2">
        <f>P15/O15</f>
        <v>1.0263292132627035</v>
      </c>
    </row>
    <row r="16" spans="1:17" s="38" customFormat="1" ht="15" customHeight="1">
      <c r="A16" s="3">
        <v>11</v>
      </c>
      <c r="B16" s="39" t="s">
        <v>11</v>
      </c>
      <c r="C16" s="40">
        <v>17858</v>
      </c>
      <c r="D16" s="40">
        <v>20216</v>
      </c>
      <c r="E16" s="36">
        <v>21188</v>
      </c>
      <c r="F16" s="36">
        <v>24113</v>
      </c>
      <c r="G16" s="9">
        <f>F16/E16</f>
        <v>1.1380498395318104</v>
      </c>
      <c r="H16" s="41">
        <v>19143</v>
      </c>
      <c r="I16" s="40">
        <v>21307</v>
      </c>
      <c r="J16" s="36">
        <v>21877</v>
      </c>
      <c r="K16" s="36">
        <v>25009</v>
      </c>
      <c r="L16" s="9">
        <f>K16/J16</f>
        <v>1.1431640535722449</v>
      </c>
      <c r="M16" s="40">
        <v>24624</v>
      </c>
      <c r="N16" s="40">
        <v>27127</v>
      </c>
      <c r="O16" s="36">
        <v>28126</v>
      </c>
      <c r="P16" s="36">
        <v>31436</v>
      </c>
      <c r="Q16" s="9">
        <f>P16/O16</f>
        <v>1.1176847045438385</v>
      </c>
    </row>
    <row r="17" spans="1:17" ht="16.5" customHeight="1">
      <c r="A17" s="3">
        <v>12</v>
      </c>
      <c r="B17" s="7" t="s">
        <v>57</v>
      </c>
      <c r="C17" s="3">
        <v>17219</v>
      </c>
      <c r="D17" s="3">
        <v>20055</v>
      </c>
      <c r="E17" s="3">
        <v>22044</v>
      </c>
      <c r="F17" s="3">
        <v>22263</v>
      </c>
      <c r="G17" s="2">
        <f>F17/E17</f>
        <v>1.0099346761023407</v>
      </c>
      <c r="H17" s="12">
        <v>19077</v>
      </c>
      <c r="I17" s="3">
        <v>20907</v>
      </c>
      <c r="J17" s="1">
        <v>22284</v>
      </c>
      <c r="K17" s="1">
        <v>21982</v>
      </c>
      <c r="L17" s="2">
        <f>K17/J17</f>
        <v>0.98644767546221501</v>
      </c>
      <c r="M17" s="3">
        <v>23363</v>
      </c>
      <c r="N17" s="3">
        <v>25592</v>
      </c>
      <c r="O17" s="1">
        <v>26553</v>
      </c>
      <c r="P17" s="1">
        <v>27902</v>
      </c>
      <c r="Q17" s="2">
        <f>P17/O17</f>
        <v>1.0508040522728128</v>
      </c>
    </row>
    <row r="18" spans="1:17" s="38" customFormat="1">
      <c r="A18" s="3">
        <v>13</v>
      </c>
      <c r="B18" s="39" t="s">
        <v>35</v>
      </c>
      <c r="C18" s="40">
        <v>21948</v>
      </c>
      <c r="D18" s="40">
        <v>24461</v>
      </c>
      <c r="E18" s="40">
        <v>25336</v>
      </c>
      <c r="F18" s="40">
        <v>29812</v>
      </c>
      <c r="G18" s="9">
        <f t="shared" si="2"/>
        <v>1.1766656141458793</v>
      </c>
      <c r="H18" s="40">
        <v>23291</v>
      </c>
      <c r="I18" s="40">
        <v>25827</v>
      </c>
      <c r="J18" s="40">
        <v>26281</v>
      </c>
      <c r="K18" s="40">
        <v>30488</v>
      </c>
      <c r="L18" s="9">
        <f t="shared" si="0"/>
        <v>1.1600776226170999</v>
      </c>
      <c r="M18" s="40">
        <v>29378</v>
      </c>
      <c r="N18" s="40">
        <v>31434</v>
      </c>
      <c r="O18" s="40">
        <v>32206</v>
      </c>
      <c r="P18" s="40">
        <v>36683</v>
      </c>
      <c r="Q18" s="9">
        <f t="shared" si="1"/>
        <v>1.1390113643420481</v>
      </c>
    </row>
    <row r="19" spans="1:17" ht="24.75" customHeight="1">
      <c r="A19" s="3">
        <v>14</v>
      </c>
      <c r="B19" s="7" t="s">
        <v>54</v>
      </c>
      <c r="C19" s="3">
        <v>15890</v>
      </c>
      <c r="D19" s="3">
        <v>20354</v>
      </c>
      <c r="E19" s="3">
        <v>21282</v>
      </c>
      <c r="F19" s="3">
        <v>24405</v>
      </c>
      <c r="G19" s="2">
        <f t="shared" si="2"/>
        <v>1.1467437270933183</v>
      </c>
      <c r="H19" s="12">
        <v>17911</v>
      </c>
      <c r="I19" s="3">
        <v>22012</v>
      </c>
      <c r="J19" s="3">
        <v>23067</v>
      </c>
      <c r="K19" s="3">
        <v>26032</v>
      </c>
      <c r="L19" s="2">
        <f t="shared" si="0"/>
        <v>1.1285386049334547</v>
      </c>
      <c r="M19" s="3">
        <v>21593</v>
      </c>
      <c r="N19" s="3">
        <v>25324</v>
      </c>
      <c r="O19" s="3">
        <v>26846</v>
      </c>
      <c r="P19" s="3">
        <v>30190</v>
      </c>
      <c r="Q19" s="2">
        <f t="shared" si="1"/>
        <v>1.1245623184087015</v>
      </c>
    </row>
    <row r="21" spans="1:17" ht="24.75" customHeight="1">
      <c r="A21" s="65" t="s">
        <v>56</v>
      </c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</row>
    <row r="22" spans="1:17">
      <c r="A22" s="53" t="s">
        <v>18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29"/>
      <c r="P22" s="32"/>
    </row>
    <row r="23" spans="1:17">
      <c r="A23" s="53" t="s">
        <v>36</v>
      </c>
      <c r="B23" s="53"/>
      <c r="C23" s="53"/>
      <c r="D23" s="53"/>
      <c r="E23" s="32"/>
      <c r="F23" s="25"/>
      <c r="G23" s="29"/>
      <c r="H23" s="25"/>
      <c r="I23" s="25"/>
      <c r="J23" s="29"/>
      <c r="K23" s="32"/>
      <c r="L23" s="25"/>
      <c r="M23" s="25"/>
      <c r="N23" s="25"/>
      <c r="O23" s="29"/>
      <c r="P23" s="32"/>
    </row>
    <row r="25" spans="1:17" s="22" customFormat="1" ht="15.75">
      <c r="A25" s="47"/>
      <c r="B25" s="22" t="s">
        <v>32</v>
      </c>
      <c r="L25" s="22" t="s">
        <v>27</v>
      </c>
    </row>
  </sheetData>
  <mergeCells count="10">
    <mergeCell ref="A23:D23"/>
    <mergeCell ref="M1:Q1"/>
    <mergeCell ref="A22:N22"/>
    <mergeCell ref="A2:Q2"/>
    <mergeCell ref="C4:G4"/>
    <mergeCell ref="H4:L4"/>
    <mergeCell ref="M4:Q4"/>
    <mergeCell ref="A4:A5"/>
    <mergeCell ref="B4:B5"/>
    <mergeCell ref="A21:Q21"/>
  </mergeCells>
  <phoneticPr fontId="8" type="noConversion"/>
  <pageMargins left="0.44" right="0.18" top="0.74803149606299213" bottom="0.46" header="0.31496062992125984" footer="0.31496062992125984"/>
  <pageSetup paperSize="9" scale="87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V26"/>
  <sheetViews>
    <sheetView workbookViewId="0">
      <selection activeCell="E10" sqref="E10"/>
    </sheetView>
  </sheetViews>
  <sheetFormatPr defaultRowHeight="15"/>
  <cols>
    <col min="1" max="1" width="3.7109375" style="17" customWidth="1"/>
    <col min="2" max="2" width="49.5703125" style="18" customWidth="1"/>
    <col min="3" max="3" width="5.42578125" style="18" customWidth="1"/>
    <col min="4" max="4" width="5.5703125" style="18" customWidth="1"/>
    <col min="5" max="5" width="5.7109375" style="18" customWidth="1"/>
    <col min="6" max="6" width="6.28515625" style="18" hidden="1" customWidth="1"/>
    <col min="7" max="7" width="6.5703125" style="18" hidden="1" customWidth="1"/>
    <col min="8" max="8" width="6.5703125" style="18" customWidth="1"/>
    <col min="9" max="9" width="6" style="18" customWidth="1"/>
    <col min="10" max="10" width="5.5703125" style="18" customWidth="1"/>
    <col min="11" max="11" width="6" style="19" hidden="1" customWidth="1"/>
    <col min="12" max="12" width="6.140625" style="19" hidden="1" customWidth="1"/>
    <col min="13" max="13" width="5.85546875" style="18" customWidth="1"/>
    <col min="14" max="14" width="6.140625" style="18" customWidth="1"/>
    <col min="15" max="15" width="5.7109375" style="18" customWidth="1"/>
    <col min="16" max="16" width="6.7109375" style="18" hidden="1" customWidth="1"/>
    <col min="17" max="17" width="6.28515625" style="18" hidden="1" customWidth="1"/>
    <col min="18" max="18" width="6.5703125" style="18" customWidth="1"/>
    <col min="19" max="19" width="7" style="18" customWidth="1"/>
    <col min="20" max="20" width="6.85546875" style="18" customWidth="1"/>
    <col min="21" max="21" width="7.85546875" style="18" customWidth="1"/>
    <col min="22" max="22" width="7.7109375" style="18" customWidth="1"/>
    <col min="23" max="16384" width="9.140625" style="18"/>
  </cols>
  <sheetData>
    <row r="1" spans="1:22" ht="15" customHeight="1">
      <c r="S1" s="66" t="s">
        <v>31</v>
      </c>
      <c r="T1" s="66"/>
      <c r="U1" s="66"/>
      <c r="V1" s="66"/>
    </row>
    <row r="2" spans="1:22" ht="35.25" customHeight="1">
      <c r="A2" s="55" t="s">
        <v>46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 ht="15.7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22" s="20" customFormat="1">
      <c r="A4" s="64" t="s">
        <v>0</v>
      </c>
      <c r="B4" s="64" t="s">
        <v>1</v>
      </c>
      <c r="C4" s="72" t="s">
        <v>9</v>
      </c>
      <c r="D4" s="73"/>
      <c r="E4" s="73"/>
      <c r="F4" s="73"/>
      <c r="G4" s="74"/>
      <c r="H4" s="64" t="s">
        <v>21</v>
      </c>
      <c r="I4" s="64"/>
      <c r="J4" s="64"/>
      <c r="K4" s="64"/>
      <c r="L4" s="64"/>
      <c r="M4" s="64" t="s">
        <v>37</v>
      </c>
      <c r="N4" s="64"/>
      <c r="O4" s="64"/>
      <c r="P4" s="64"/>
      <c r="Q4" s="64"/>
      <c r="R4" s="64" t="s">
        <v>39</v>
      </c>
      <c r="S4" s="64"/>
      <c r="T4" s="64"/>
      <c r="U4" s="64"/>
      <c r="V4" s="64"/>
    </row>
    <row r="5" spans="1:22" s="20" customFormat="1" ht="26.25" customHeight="1">
      <c r="A5" s="64"/>
      <c r="B5" s="64"/>
      <c r="C5" s="64" t="s">
        <v>6</v>
      </c>
      <c r="D5" s="64" t="s">
        <v>7</v>
      </c>
      <c r="E5" s="64" t="s">
        <v>8</v>
      </c>
      <c r="F5" s="64" t="s">
        <v>22</v>
      </c>
      <c r="G5" s="64"/>
      <c r="H5" s="67" t="s">
        <v>6</v>
      </c>
      <c r="I5" s="67" t="s">
        <v>7</v>
      </c>
      <c r="J5" s="67" t="s">
        <v>8</v>
      </c>
      <c r="K5" s="64" t="s">
        <v>23</v>
      </c>
      <c r="L5" s="64"/>
      <c r="M5" s="67" t="s">
        <v>6</v>
      </c>
      <c r="N5" s="67" t="s">
        <v>7</v>
      </c>
      <c r="O5" s="67" t="s">
        <v>8</v>
      </c>
      <c r="P5" s="64" t="s">
        <v>23</v>
      </c>
      <c r="Q5" s="64"/>
      <c r="R5" s="67" t="s">
        <v>6</v>
      </c>
      <c r="S5" s="67" t="s">
        <v>7</v>
      </c>
      <c r="T5" s="67" t="s">
        <v>8</v>
      </c>
      <c r="U5" s="64" t="s">
        <v>23</v>
      </c>
      <c r="V5" s="64"/>
    </row>
    <row r="6" spans="1:22" ht="15.75" customHeight="1">
      <c r="A6" s="64"/>
      <c r="B6" s="64"/>
      <c r="C6" s="64"/>
      <c r="D6" s="64"/>
      <c r="E6" s="64"/>
      <c r="F6" s="24" t="s">
        <v>7</v>
      </c>
      <c r="G6" s="24" t="s">
        <v>8</v>
      </c>
      <c r="H6" s="68"/>
      <c r="I6" s="68"/>
      <c r="J6" s="68"/>
      <c r="K6" s="24" t="s">
        <v>7</v>
      </c>
      <c r="L6" s="24" t="s">
        <v>24</v>
      </c>
      <c r="M6" s="68"/>
      <c r="N6" s="68"/>
      <c r="O6" s="68"/>
      <c r="P6" s="24" t="s">
        <v>7</v>
      </c>
      <c r="Q6" s="24" t="s">
        <v>24</v>
      </c>
      <c r="R6" s="68"/>
      <c r="S6" s="68"/>
      <c r="T6" s="68"/>
      <c r="U6" s="24" t="s">
        <v>7</v>
      </c>
      <c r="V6" s="24" t="s">
        <v>24</v>
      </c>
    </row>
    <row r="7" spans="1:22" s="43" customFormat="1" ht="15" customHeight="1">
      <c r="A7" s="24">
        <v>1</v>
      </c>
      <c r="B7" s="35" t="s">
        <v>52</v>
      </c>
      <c r="C7" s="36">
        <v>21154</v>
      </c>
      <c r="D7" s="36">
        <v>22496</v>
      </c>
      <c r="E7" s="36">
        <v>29960</v>
      </c>
      <c r="F7" s="9">
        <f>C7/D7-100%</f>
        <v>-5.9655049786628722E-2</v>
      </c>
      <c r="G7" s="9">
        <f>C7/E7-100%</f>
        <v>-0.29392523364485978</v>
      </c>
      <c r="H7" s="36">
        <v>23929</v>
      </c>
      <c r="I7" s="36">
        <v>24518</v>
      </c>
      <c r="J7" s="36">
        <v>32611</v>
      </c>
      <c r="K7" s="9">
        <f>H7/I7-100%</f>
        <v>-2.4023166653071248E-2</v>
      </c>
      <c r="L7" s="9">
        <f>H7/J7-100%</f>
        <v>-0.26622918647082272</v>
      </c>
      <c r="M7" s="36">
        <v>22241</v>
      </c>
      <c r="N7" s="36">
        <v>22896</v>
      </c>
      <c r="O7" s="36">
        <v>30694</v>
      </c>
      <c r="P7" s="9">
        <f>M7/N7-100%</f>
        <v>-2.8607617051013223E-2</v>
      </c>
      <c r="Q7" s="9">
        <f>M7/O7-100%</f>
        <v>-0.27539584283573337</v>
      </c>
      <c r="R7" s="69" t="s">
        <v>43</v>
      </c>
      <c r="S7" s="70"/>
      <c r="T7" s="70"/>
      <c r="U7" s="70"/>
      <c r="V7" s="71"/>
    </row>
    <row r="8" spans="1:22" ht="48">
      <c r="A8" s="4">
        <v>2</v>
      </c>
      <c r="B8" s="5" t="s">
        <v>13</v>
      </c>
      <c r="C8" s="1">
        <v>29436</v>
      </c>
      <c r="D8" s="10">
        <v>30980</v>
      </c>
      <c r="E8" s="1">
        <v>42253</v>
      </c>
      <c r="F8" s="9">
        <f t="shared" ref="F8:F14" si="0">C8/D8-100%</f>
        <v>-4.9838605551969062E-2</v>
      </c>
      <c r="G8" s="9">
        <f t="shared" ref="G8:G14" si="1">C8/E8-100%</f>
        <v>-0.30333940785269686</v>
      </c>
      <c r="H8" s="1">
        <v>32448</v>
      </c>
      <c r="I8" s="1">
        <v>34188</v>
      </c>
      <c r="J8" s="1">
        <v>46231</v>
      </c>
      <c r="K8" s="9">
        <f t="shared" ref="K8:K14" si="2">H8/I8-100%</f>
        <v>-5.0895050895050864E-2</v>
      </c>
      <c r="L8" s="9">
        <f t="shared" ref="L8:L14" si="3">H8/J8-100%</f>
        <v>-0.29813328718825027</v>
      </c>
      <c r="M8" s="1">
        <v>34115</v>
      </c>
      <c r="N8" s="1">
        <v>35600</v>
      </c>
      <c r="O8" s="1">
        <v>47874</v>
      </c>
      <c r="P8" s="9">
        <f t="shared" ref="P8:P14" si="4">M8/N8-100%</f>
        <v>-4.1713483146067376E-2</v>
      </c>
      <c r="Q8" s="9">
        <f t="shared" ref="Q8:Q14" si="5">M8/O8-100%</f>
        <v>-0.28740025901324306</v>
      </c>
      <c r="R8" s="1">
        <v>35122</v>
      </c>
      <c r="S8" s="1">
        <v>36013</v>
      </c>
      <c r="T8" s="1">
        <v>48946</v>
      </c>
      <c r="U8" s="9">
        <f>R8/S8-100%</f>
        <v>-2.4741065726265554E-2</v>
      </c>
      <c r="V8" s="9">
        <f>R8/T8-100%</f>
        <v>-0.28243370244759536</v>
      </c>
    </row>
    <row r="9" spans="1:22" ht="27.75" customHeight="1">
      <c r="A9" s="4">
        <v>3</v>
      </c>
      <c r="B9" s="5" t="s">
        <v>14</v>
      </c>
      <c r="C9" s="1">
        <v>17585</v>
      </c>
      <c r="D9" s="10">
        <v>18295</v>
      </c>
      <c r="E9" s="1">
        <v>24102</v>
      </c>
      <c r="F9" s="9">
        <f t="shared" si="0"/>
        <v>-3.8808417600437295E-2</v>
      </c>
      <c r="G9" s="9">
        <f t="shared" si="1"/>
        <v>-0.27039249854783831</v>
      </c>
      <c r="H9" s="1">
        <v>19656</v>
      </c>
      <c r="I9" s="1">
        <v>20320</v>
      </c>
      <c r="J9" s="1">
        <v>26310</v>
      </c>
      <c r="K9" s="9">
        <f t="shared" si="2"/>
        <v>-3.2677165354330739E-2</v>
      </c>
      <c r="L9" s="9">
        <f t="shared" si="3"/>
        <v>-0.25290763968072971</v>
      </c>
      <c r="M9" s="1">
        <v>20700</v>
      </c>
      <c r="N9" s="1">
        <v>20844</v>
      </c>
      <c r="O9" s="1">
        <v>27001</v>
      </c>
      <c r="P9" s="9">
        <f>M9/N9-100%</f>
        <v>-6.9084628670120773E-3</v>
      </c>
      <c r="Q9" s="9">
        <f t="shared" si="5"/>
        <v>-0.23336172734343175</v>
      </c>
      <c r="R9" s="1">
        <v>22364</v>
      </c>
      <c r="S9" s="1">
        <v>21490</v>
      </c>
      <c r="T9" s="1">
        <v>27977</v>
      </c>
      <c r="U9" s="9">
        <f>R9/S9-100%</f>
        <v>4.0670079106561285E-2</v>
      </c>
      <c r="V9" s="9">
        <f t="shared" ref="V9:V20" si="6">R9/T9-100%</f>
        <v>-0.20062908817957603</v>
      </c>
    </row>
    <row r="10" spans="1:22" ht="24">
      <c r="A10" s="4">
        <v>4</v>
      </c>
      <c r="B10" s="5" t="s">
        <v>15</v>
      </c>
      <c r="C10" s="1">
        <v>10386</v>
      </c>
      <c r="D10" s="10">
        <v>11655</v>
      </c>
      <c r="E10" s="1">
        <v>14313</v>
      </c>
      <c r="F10" s="9">
        <f t="shared" si="0"/>
        <v>-0.10888030888030886</v>
      </c>
      <c r="G10" s="9">
        <f t="shared" si="1"/>
        <v>-0.27436596101446242</v>
      </c>
      <c r="H10" s="1">
        <v>12415</v>
      </c>
      <c r="I10" s="1">
        <v>13570</v>
      </c>
      <c r="J10" s="1">
        <v>16130</v>
      </c>
      <c r="K10" s="9">
        <f t="shared" si="2"/>
        <v>-8.5114222549742102E-2</v>
      </c>
      <c r="L10" s="9">
        <f t="shared" si="3"/>
        <v>-0.2303161810291382</v>
      </c>
      <c r="M10" s="1">
        <v>13110</v>
      </c>
      <c r="N10" s="1">
        <v>14080</v>
      </c>
      <c r="O10" s="1">
        <v>16820</v>
      </c>
      <c r="P10" s="9">
        <f t="shared" si="4"/>
        <v>-6.8892045454545414E-2</v>
      </c>
      <c r="Q10" s="9">
        <f t="shared" si="5"/>
        <v>-0.22057074910820451</v>
      </c>
      <c r="R10" s="1">
        <v>14257</v>
      </c>
      <c r="S10" s="1">
        <v>14717</v>
      </c>
      <c r="T10" s="1">
        <v>17527</v>
      </c>
      <c r="U10" s="9">
        <f t="shared" ref="U10:U11" si="7">R10/S10-100%</f>
        <v>-3.1256370184140736E-2</v>
      </c>
      <c r="V10" s="9">
        <f t="shared" si="6"/>
        <v>-0.18656929309066017</v>
      </c>
    </row>
    <row r="11" spans="1:22">
      <c r="A11" s="4">
        <v>5</v>
      </c>
      <c r="B11" s="7" t="s">
        <v>16</v>
      </c>
      <c r="C11" s="1">
        <v>10502</v>
      </c>
      <c r="D11" s="10">
        <v>11355</v>
      </c>
      <c r="E11" s="1">
        <v>14759</v>
      </c>
      <c r="F11" s="9">
        <f t="shared" si="0"/>
        <v>-7.5121092029942771E-2</v>
      </c>
      <c r="G11" s="9">
        <f t="shared" si="1"/>
        <v>-0.28843417575716512</v>
      </c>
      <c r="H11" s="1">
        <v>14263</v>
      </c>
      <c r="I11" s="1">
        <v>14522</v>
      </c>
      <c r="J11" s="1">
        <v>18291</v>
      </c>
      <c r="K11" s="9">
        <f>H11/I11-100%</f>
        <v>-1.7835008951935016E-2</v>
      </c>
      <c r="L11" s="9">
        <f t="shared" si="3"/>
        <v>-0.2202175933519217</v>
      </c>
      <c r="M11" s="1">
        <v>14978</v>
      </c>
      <c r="N11" s="1">
        <v>16263</v>
      </c>
      <c r="O11" s="1">
        <v>19766</v>
      </c>
      <c r="P11" s="9">
        <f t="shared" si="4"/>
        <v>-7.9013712107237288E-2</v>
      </c>
      <c r="Q11" s="9">
        <f t="shared" si="5"/>
        <v>-0.24223413943134675</v>
      </c>
      <c r="R11" s="1">
        <v>15062</v>
      </c>
      <c r="S11" s="1">
        <v>16358</v>
      </c>
      <c r="T11" s="1">
        <v>20189</v>
      </c>
      <c r="U11" s="9">
        <f t="shared" si="7"/>
        <v>-7.9227289399682155E-2</v>
      </c>
      <c r="V11" s="9">
        <f t="shared" si="6"/>
        <v>-0.2539501708851355</v>
      </c>
    </row>
    <row r="12" spans="1:22" ht="36">
      <c r="A12" s="4">
        <v>6</v>
      </c>
      <c r="B12" s="7" t="s">
        <v>42</v>
      </c>
      <c r="C12" s="1">
        <v>17744</v>
      </c>
      <c r="D12" s="10">
        <v>18068</v>
      </c>
      <c r="E12" s="1">
        <v>24177</v>
      </c>
      <c r="F12" s="9">
        <f t="shared" si="0"/>
        <v>-1.7932255922072149E-2</v>
      </c>
      <c r="G12" s="9">
        <f t="shared" si="1"/>
        <v>-0.26607933159614505</v>
      </c>
      <c r="H12" s="1">
        <v>23467</v>
      </c>
      <c r="I12" s="1">
        <v>22930</v>
      </c>
      <c r="J12" s="1">
        <v>28586</v>
      </c>
      <c r="K12" s="9">
        <f>H12/I12-100%</f>
        <v>2.3419101613606719E-2</v>
      </c>
      <c r="L12" s="9">
        <f t="shared" si="3"/>
        <v>-0.17907367242706218</v>
      </c>
      <c r="M12" s="1">
        <v>24217</v>
      </c>
      <c r="N12" s="1">
        <v>24030</v>
      </c>
      <c r="O12" s="1">
        <v>29729</v>
      </c>
      <c r="P12" s="9">
        <f>M12/N12-100%</f>
        <v>7.7819392426135003E-3</v>
      </c>
      <c r="Q12" s="9">
        <f t="shared" si="5"/>
        <v>-0.18540818729186992</v>
      </c>
      <c r="R12" s="1">
        <v>26417</v>
      </c>
      <c r="S12" s="1">
        <v>25870</v>
      </c>
      <c r="T12" s="1">
        <v>30906</v>
      </c>
      <c r="U12" s="9">
        <f>R12/S12-100%</f>
        <v>2.1144182450715032E-2</v>
      </c>
      <c r="V12" s="9">
        <f t="shared" si="6"/>
        <v>-0.1452468776289394</v>
      </c>
    </row>
    <row r="13" spans="1:22" ht="24">
      <c r="A13" s="4">
        <v>7</v>
      </c>
      <c r="B13" s="7" t="s">
        <v>25</v>
      </c>
      <c r="C13" s="3">
        <v>21178</v>
      </c>
      <c r="D13" s="12">
        <v>22618</v>
      </c>
      <c r="E13" s="3">
        <v>29038</v>
      </c>
      <c r="F13" s="9">
        <f t="shared" si="0"/>
        <v>-6.3666106640728581E-2</v>
      </c>
      <c r="G13" s="9">
        <f t="shared" si="1"/>
        <v>-0.27067979888422067</v>
      </c>
      <c r="H13" s="3">
        <v>23842</v>
      </c>
      <c r="I13" s="3">
        <v>25186</v>
      </c>
      <c r="J13" s="3">
        <v>31535</v>
      </c>
      <c r="K13" s="9">
        <f t="shared" si="2"/>
        <v>-5.3362979433018376E-2</v>
      </c>
      <c r="L13" s="9">
        <f t="shared" si="3"/>
        <v>-0.24395116537180905</v>
      </c>
      <c r="M13" s="3">
        <v>24795</v>
      </c>
      <c r="N13" s="3">
        <v>25763</v>
      </c>
      <c r="O13" s="3">
        <v>32638</v>
      </c>
      <c r="P13" s="9">
        <f t="shared" si="4"/>
        <v>-3.7573263983231797E-2</v>
      </c>
      <c r="Q13" s="9">
        <f t="shared" si="5"/>
        <v>-0.24030271462712172</v>
      </c>
      <c r="R13" s="3">
        <v>29192</v>
      </c>
      <c r="S13" s="3">
        <v>29898</v>
      </c>
      <c r="T13" s="3">
        <v>36828</v>
      </c>
      <c r="U13" s="9">
        <f t="shared" ref="U13:U20" si="8">R13/S13-100%</f>
        <v>-2.3613619640109662E-2</v>
      </c>
      <c r="V13" s="9">
        <f t="shared" si="6"/>
        <v>-0.20734223960030407</v>
      </c>
    </row>
    <row r="14" spans="1:22" ht="36">
      <c r="A14" s="4">
        <v>8</v>
      </c>
      <c r="B14" s="7" t="s">
        <v>26</v>
      </c>
      <c r="C14" s="3">
        <v>17407</v>
      </c>
      <c r="D14" s="12">
        <v>19733</v>
      </c>
      <c r="E14" s="3">
        <v>25144</v>
      </c>
      <c r="F14" s="9">
        <f t="shared" si="0"/>
        <v>-0.11787361272994479</v>
      </c>
      <c r="G14" s="9">
        <f t="shared" si="1"/>
        <v>-0.30770760419980914</v>
      </c>
      <c r="H14" s="3">
        <v>21556</v>
      </c>
      <c r="I14" s="3">
        <v>22908</v>
      </c>
      <c r="J14" s="3">
        <v>27691</v>
      </c>
      <c r="K14" s="9">
        <f t="shared" si="2"/>
        <v>-5.9018683429369667E-2</v>
      </c>
      <c r="L14" s="9">
        <f t="shared" si="3"/>
        <v>-0.22155212885052911</v>
      </c>
      <c r="M14" s="3">
        <v>22944</v>
      </c>
      <c r="N14" s="3">
        <v>24445</v>
      </c>
      <c r="O14" s="3">
        <v>28684</v>
      </c>
      <c r="P14" s="9">
        <f t="shared" si="4"/>
        <v>-6.1403149928410672E-2</v>
      </c>
      <c r="Q14" s="9">
        <f t="shared" si="5"/>
        <v>-0.20011156045181988</v>
      </c>
      <c r="R14" s="3">
        <v>27207</v>
      </c>
      <c r="S14" s="3">
        <v>28411</v>
      </c>
      <c r="T14" s="3">
        <v>32958</v>
      </c>
      <c r="U14" s="9">
        <f t="shared" si="8"/>
        <v>-4.2377952201612001E-2</v>
      </c>
      <c r="V14" s="9">
        <f t="shared" si="6"/>
        <v>-0.17449481157837243</v>
      </c>
    </row>
    <row r="15" spans="1:22" ht="24">
      <c r="A15" s="4">
        <v>9</v>
      </c>
      <c r="B15" s="7" t="s">
        <v>34</v>
      </c>
      <c r="C15" s="3">
        <v>29050</v>
      </c>
      <c r="D15" s="12">
        <v>31181</v>
      </c>
      <c r="E15" s="3">
        <v>40428</v>
      </c>
      <c r="F15" s="9">
        <f t="shared" ref="F15:F20" si="9">C15/D15-100%</f>
        <v>-6.8342901125685529E-2</v>
      </c>
      <c r="G15" s="9">
        <f t="shared" ref="G15:G20" si="10">C15/E15-100%</f>
        <v>-0.28143860690610467</v>
      </c>
      <c r="H15" s="3">
        <v>32716</v>
      </c>
      <c r="I15" s="3">
        <v>34966</v>
      </c>
      <c r="J15" s="3">
        <v>47188</v>
      </c>
      <c r="K15" s="9">
        <f t="shared" ref="K15:K20" si="11">H15/I15-100%</f>
        <v>-6.434822398901785E-2</v>
      </c>
      <c r="L15" s="9">
        <f t="shared" ref="L15:L20" si="12">H15/J15-100%</f>
        <v>-0.30668814105281006</v>
      </c>
      <c r="M15" s="3">
        <v>35048</v>
      </c>
      <c r="N15" s="3">
        <v>38017</v>
      </c>
      <c r="O15" s="3">
        <v>50703</v>
      </c>
      <c r="P15" s="9">
        <f t="shared" ref="P15:P20" si="13">M15/N15-100%</f>
        <v>-7.809664097640534E-2</v>
      </c>
      <c r="Q15" s="9">
        <f t="shared" ref="Q15:Q20" si="14">M15/O15-100%</f>
        <v>-0.30875885056111074</v>
      </c>
      <c r="R15" s="3">
        <v>35733</v>
      </c>
      <c r="S15" s="3">
        <v>40228</v>
      </c>
      <c r="T15" s="3">
        <v>54098</v>
      </c>
      <c r="U15" s="9">
        <f t="shared" si="8"/>
        <v>-0.11173809287063741</v>
      </c>
      <c r="V15" s="9">
        <f t="shared" si="6"/>
        <v>-0.33947650560094644</v>
      </c>
    </row>
    <row r="16" spans="1:22">
      <c r="A16" s="4">
        <v>10</v>
      </c>
      <c r="B16" s="7" t="s">
        <v>17</v>
      </c>
      <c r="C16" s="3">
        <v>12723</v>
      </c>
      <c r="D16" s="12">
        <v>13916</v>
      </c>
      <c r="E16" s="3">
        <v>21072</v>
      </c>
      <c r="F16" s="9">
        <f>C16/D16-100%</f>
        <v>-8.5728657660247176E-2</v>
      </c>
      <c r="G16" s="9">
        <f>C16/E16-100%</f>
        <v>-0.39621298405466976</v>
      </c>
      <c r="H16" s="3">
        <v>15227</v>
      </c>
      <c r="I16" s="3">
        <v>16680</v>
      </c>
      <c r="J16" s="3">
        <v>23879</v>
      </c>
      <c r="K16" s="9">
        <f>H16/I16-100%</f>
        <v>-8.7110311750599467E-2</v>
      </c>
      <c r="L16" s="9">
        <f>H16/J16-100%</f>
        <v>-0.36232673060010889</v>
      </c>
      <c r="M16" s="3">
        <v>15340</v>
      </c>
      <c r="N16" s="3">
        <v>17612</v>
      </c>
      <c r="O16" s="3">
        <v>25485</v>
      </c>
      <c r="P16" s="9">
        <f>M16/N16-100%</f>
        <v>-0.12900295253236427</v>
      </c>
      <c r="Q16" s="9">
        <f>M16/O16-100%</f>
        <v>-0.39807730037276834</v>
      </c>
      <c r="R16" s="3">
        <v>16105</v>
      </c>
      <c r="S16" s="3">
        <v>17527</v>
      </c>
      <c r="T16" s="3">
        <v>26156</v>
      </c>
      <c r="U16" s="9">
        <f>R16/S16-100%</f>
        <v>-8.1131967821076012E-2</v>
      </c>
      <c r="V16" s="9">
        <f>R16/T16-100%</f>
        <v>-0.38427129530509252</v>
      </c>
    </row>
    <row r="17" spans="1:22" s="43" customFormat="1">
      <c r="A17" s="24">
        <v>11</v>
      </c>
      <c r="B17" s="39" t="s">
        <v>11</v>
      </c>
      <c r="C17" s="40">
        <v>17858</v>
      </c>
      <c r="D17" s="41">
        <v>19143</v>
      </c>
      <c r="E17" s="40">
        <v>24624</v>
      </c>
      <c r="F17" s="9">
        <f>C17/D17-100%</f>
        <v>-6.7126364728621435E-2</v>
      </c>
      <c r="G17" s="9">
        <f>C17/E17-100%</f>
        <v>-0.27477257959714096</v>
      </c>
      <c r="H17" s="40">
        <v>20216</v>
      </c>
      <c r="I17" s="40">
        <v>21307</v>
      </c>
      <c r="J17" s="40">
        <v>27127</v>
      </c>
      <c r="K17" s="9">
        <f>H17/I17-100%</f>
        <v>-5.1203829727319627E-2</v>
      </c>
      <c r="L17" s="9">
        <f>H17/J17-100%</f>
        <v>-0.25476462564972169</v>
      </c>
      <c r="M17" s="36">
        <v>21188</v>
      </c>
      <c r="N17" s="36">
        <v>21877</v>
      </c>
      <c r="O17" s="36">
        <v>28126</v>
      </c>
      <c r="P17" s="9">
        <f>M17/N17-100%</f>
        <v>-3.1494263381633636E-2</v>
      </c>
      <c r="Q17" s="9">
        <f>M17/O17-100%</f>
        <v>-0.24667567375382204</v>
      </c>
      <c r="R17" s="36">
        <v>24113</v>
      </c>
      <c r="S17" s="36">
        <v>25009</v>
      </c>
      <c r="T17" s="36">
        <v>31436</v>
      </c>
      <c r="U17" s="9">
        <f>R17/S17-100%</f>
        <v>-3.582710224319241E-2</v>
      </c>
      <c r="V17" s="9">
        <f>R17/T17-100%</f>
        <v>-0.23294948466726051</v>
      </c>
    </row>
    <row r="18" spans="1:22" ht="26.25" customHeight="1">
      <c r="A18" s="4">
        <v>12</v>
      </c>
      <c r="B18" s="7" t="s">
        <v>57</v>
      </c>
      <c r="C18" s="3">
        <v>17219</v>
      </c>
      <c r="D18" s="12">
        <v>19077</v>
      </c>
      <c r="E18" s="3">
        <v>23363</v>
      </c>
      <c r="F18" s="9">
        <f>C18/D18-100%</f>
        <v>-9.7394768569481593E-2</v>
      </c>
      <c r="G18" s="9">
        <f>C18/E18-100%</f>
        <v>-0.26297992552326332</v>
      </c>
      <c r="H18" s="3">
        <v>20055</v>
      </c>
      <c r="I18" s="3">
        <v>20907</v>
      </c>
      <c r="J18" s="3">
        <v>25592</v>
      </c>
      <c r="K18" s="9">
        <f>H18/I18-100%</f>
        <v>-4.0751901277084279E-2</v>
      </c>
      <c r="L18" s="9">
        <f>H18/J18-100%</f>
        <v>-0.21635667396061264</v>
      </c>
      <c r="M18" s="3">
        <v>22044</v>
      </c>
      <c r="N18" s="1">
        <v>22284</v>
      </c>
      <c r="O18" s="1">
        <v>26553</v>
      </c>
      <c r="P18" s="9">
        <f>M18/N18-100%</f>
        <v>-1.0770059235325813E-2</v>
      </c>
      <c r="Q18" s="9">
        <f>M18/O18-100%</f>
        <v>-0.16981132075471694</v>
      </c>
      <c r="R18" s="3">
        <v>22263</v>
      </c>
      <c r="S18" s="1">
        <v>21982</v>
      </c>
      <c r="T18" s="1">
        <v>27902</v>
      </c>
      <c r="U18" s="9">
        <f>R18/S18-100%</f>
        <v>1.278318624328989E-2</v>
      </c>
      <c r="V18" s="9">
        <f>R18/T18-100%</f>
        <v>-0.2021002078704035</v>
      </c>
    </row>
    <row r="19" spans="1:22" s="43" customFormat="1">
      <c r="A19" s="24">
        <v>13</v>
      </c>
      <c r="B19" s="39" t="s">
        <v>35</v>
      </c>
      <c r="C19" s="40">
        <v>21948</v>
      </c>
      <c r="D19" s="41">
        <v>23291</v>
      </c>
      <c r="E19" s="40">
        <v>29378</v>
      </c>
      <c r="F19" s="9">
        <f t="shared" ref="F19" si="15">C19/D19-100%</f>
        <v>-5.7661757760508303E-2</v>
      </c>
      <c r="G19" s="9">
        <f t="shared" ref="G19" si="16">C19/E19-100%</f>
        <v>-0.25291034107155019</v>
      </c>
      <c r="H19" s="40">
        <v>24461</v>
      </c>
      <c r="I19" s="40">
        <v>25827</v>
      </c>
      <c r="J19" s="40">
        <v>31434</v>
      </c>
      <c r="K19" s="9">
        <f t="shared" si="11"/>
        <v>-5.2890386030123526E-2</v>
      </c>
      <c r="L19" s="9">
        <f t="shared" si="12"/>
        <v>-0.22182986575046126</v>
      </c>
      <c r="M19" s="40">
        <v>25336</v>
      </c>
      <c r="N19" s="40">
        <v>26281</v>
      </c>
      <c r="O19" s="40">
        <v>32206</v>
      </c>
      <c r="P19" s="9">
        <f t="shared" si="13"/>
        <v>-3.5957535862410128E-2</v>
      </c>
      <c r="Q19" s="9">
        <f t="shared" si="14"/>
        <v>-0.21331428926287033</v>
      </c>
      <c r="R19" s="40">
        <v>29812</v>
      </c>
      <c r="S19" s="40">
        <v>30488</v>
      </c>
      <c r="T19" s="40">
        <v>36683</v>
      </c>
      <c r="U19" s="9">
        <f t="shared" si="8"/>
        <v>-2.217265809498814E-2</v>
      </c>
      <c r="V19" s="9">
        <f t="shared" si="6"/>
        <v>-0.18730747212605292</v>
      </c>
    </row>
    <row r="20" spans="1:22" ht="24">
      <c r="A20" s="4">
        <v>14</v>
      </c>
      <c r="B20" s="7" t="s">
        <v>54</v>
      </c>
      <c r="C20" s="3">
        <v>15890</v>
      </c>
      <c r="D20" s="12">
        <v>17911</v>
      </c>
      <c r="E20" s="3">
        <v>21593</v>
      </c>
      <c r="F20" s="9">
        <f t="shared" si="9"/>
        <v>-0.11283568756630002</v>
      </c>
      <c r="G20" s="9">
        <f t="shared" si="10"/>
        <v>-0.264113370073635</v>
      </c>
      <c r="H20" s="3">
        <v>20354</v>
      </c>
      <c r="I20" s="3">
        <v>22012</v>
      </c>
      <c r="J20" s="3">
        <v>25324</v>
      </c>
      <c r="K20" s="9">
        <f t="shared" si="11"/>
        <v>-7.5322551335635146E-2</v>
      </c>
      <c r="L20" s="9">
        <f t="shared" si="12"/>
        <v>-0.19625651555836365</v>
      </c>
      <c r="M20" s="3">
        <v>21282</v>
      </c>
      <c r="N20" s="3">
        <v>23067</v>
      </c>
      <c r="O20" s="3">
        <v>26846</v>
      </c>
      <c r="P20" s="9">
        <f t="shared" si="13"/>
        <v>-7.7383274808167535E-2</v>
      </c>
      <c r="Q20" s="9">
        <f t="shared" si="14"/>
        <v>-0.20725620204127249</v>
      </c>
      <c r="R20" s="3">
        <v>24405</v>
      </c>
      <c r="S20" s="3">
        <v>26032</v>
      </c>
      <c r="T20" s="3">
        <v>30190</v>
      </c>
      <c r="U20" s="9">
        <f t="shared" si="8"/>
        <v>-6.25E-2</v>
      </c>
      <c r="V20" s="9">
        <f t="shared" si="6"/>
        <v>-0.19161974163630346</v>
      </c>
    </row>
    <row r="22" spans="1:22" ht="21.75" customHeight="1">
      <c r="A22" s="65" t="s">
        <v>56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</row>
    <row r="23" spans="1:22">
      <c r="A23" s="53" t="s">
        <v>18</v>
      </c>
      <c r="B23" s="53"/>
      <c r="C23" s="53"/>
      <c r="D23" s="53"/>
      <c r="E23" s="53"/>
      <c r="F23" s="53"/>
      <c r="G23" s="53"/>
      <c r="H23" s="53"/>
      <c r="I23" s="53"/>
      <c r="J23" s="53"/>
      <c r="S23" s="49"/>
    </row>
    <row r="24" spans="1:22">
      <c r="A24" s="53" t="s">
        <v>36</v>
      </c>
      <c r="B24" s="53"/>
      <c r="C24" s="53"/>
      <c r="D24" s="53"/>
    </row>
    <row r="26" spans="1:22" s="22" customFormat="1" ht="15.75">
      <c r="A26" s="21"/>
      <c r="B26" s="22" t="s">
        <v>32</v>
      </c>
      <c r="M26" s="22" t="s">
        <v>27</v>
      </c>
    </row>
  </sheetData>
  <mergeCells count="28">
    <mergeCell ref="A22:V22"/>
    <mergeCell ref="R7:V7"/>
    <mergeCell ref="A2:V2"/>
    <mergeCell ref="H5:H6"/>
    <mergeCell ref="I5:I6"/>
    <mergeCell ref="B4:B6"/>
    <mergeCell ref="C4:G4"/>
    <mergeCell ref="H4:L4"/>
    <mergeCell ref="R5:R6"/>
    <mergeCell ref="S5:S6"/>
    <mergeCell ref="T5:T6"/>
    <mergeCell ref="U5:V5"/>
    <mergeCell ref="A24:D24"/>
    <mergeCell ref="S1:V1"/>
    <mergeCell ref="A4:A6"/>
    <mergeCell ref="M4:Q4"/>
    <mergeCell ref="M5:M6"/>
    <mergeCell ref="N5:N6"/>
    <mergeCell ref="O5:O6"/>
    <mergeCell ref="P5:Q5"/>
    <mergeCell ref="K5:L5"/>
    <mergeCell ref="J5:J6"/>
    <mergeCell ref="A23:J23"/>
    <mergeCell ref="C5:C6"/>
    <mergeCell ref="D5:D6"/>
    <mergeCell ref="E5:E6"/>
    <mergeCell ref="F5:G5"/>
    <mergeCell ref="R4:V4"/>
  </mergeCells>
  <phoneticPr fontId="8" type="noConversion"/>
  <pageMargins left="0.48" right="0.27" top="0.35" bottom="0.33" header="0.19" footer="0.16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2015-06-04T08:55:56Z</cp:lastPrinted>
  <dcterms:created xsi:type="dcterms:W3CDTF">2006-09-28T05:33:49Z</dcterms:created>
  <dcterms:modified xsi:type="dcterms:W3CDTF">2017-03-02T11:11:49Z</dcterms:modified>
</cp:coreProperties>
</file>