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570" windowHeight="7935"/>
  </bookViews>
  <sheets>
    <sheet name="0503162" sheetId="3" r:id="rId1"/>
  </sheets>
  <definedNames>
    <definedName name="_xlnm.Print_Area" localSheetId="0">'0503162'!$A$1:$L$21</definedName>
  </definedNames>
  <calcPr calcId="125725"/>
</workbook>
</file>

<file path=xl/calcChain.xml><?xml version="1.0" encoding="utf-8"?>
<calcChain xmlns="http://schemas.openxmlformats.org/spreadsheetml/2006/main">
  <c r="H12" i="3"/>
  <c r="F12"/>
  <c r="I10"/>
  <c r="J10"/>
  <c r="K10"/>
  <c r="L10"/>
  <c r="K7"/>
  <c r="K8"/>
  <c r="K9"/>
  <c r="K11"/>
  <c r="L8"/>
  <c r="L9"/>
  <c r="L11"/>
  <c r="L7"/>
  <c r="J12"/>
  <c r="I8"/>
  <c r="J8"/>
  <c r="I9"/>
  <c r="J9"/>
  <c r="I11"/>
  <c r="J11"/>
  <c r="J7"/>
  <c r="I7"/>
  <c r="L12" l="1"/>
</calcChain>
</file>

<file path=xl/sharedStrings.xml><?xml version="1.0" encoding="utf-8"?>
<sst xmlns="http://schemas.openxmlformats.org/spreadsheetml/2006/main" count="38" uniqueCount="28">
  <si>
    <t>Единица измерения</t>
  </si>
  <si>
    <t>По плану</t>
  </si>
  <si>
    <t>Фактически</t>
  </si>
  <si>
    <t>X</t>
  </si>
  <si>
    <t>№ п/п</t>
  </si>
  <si>
    <t>тыс. руб.</t>
  </si>
  <si>
    <t>кол-во</t>
  </si>
  <si>
    <t>Отклонение</t>
  </si>
  <si>
    <t>Процент исполнения</t>
  </si>
  <si>
    <t>по кол-ву</t>
  </si>
  <si>
    <t>по сумме</t>
  </si>
  <si>
    <t>Код раздела
расходов по бюджетной классификации</t>
  </si>
  <si>
    <t>Наименование показателя</t>
  </si>
  <si>
    <t>825 1002 20401 000</t>
  </si>
  <si>
    <t>сумма, тыс. руб.</t>
  </si>
  <si>
    <t>ИТОГО</t>
  </si>
  <si>
    <t>Первичная медико-санитарная помощь, не включенная в базовую программу обязательного медицинского страхования, по профилю психиатрия</t>
  </si>
  <si>
    <t>числ. обр.</t>
  </si>
  <si>
    <t>случ. леч.</t>
  </si>
  <si>
    <t>Специализированная медицинская помощь (за исключенем высокотехнологичной медицинской помощи), не включенная в базовую программу обязательного медицинского страхования, по профилю психиатрия</t>
  </si>
  <si>
    <t>Санаторно-курортное лечение</t>
  </si>
  <si>
    <t>Организация круглосуточного приема, содержания, выхаживания и воспитания детей</t>
  </si>
  <si>
    <t>случ. госпит.</t>
  </si>
  <si>
    <t>койко-день</t>
  </si>
  <si>
    <t>Начальник инспекции КСП Волгоградской области</t>
  </si>
  <si>
    <t>А.В. Авдеев</t>
  </si>
  <si>
    <t>Информация о результатах деятельности казённых учреждений</t>
  </si>
  <si>
    <t>Приложение № 4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</si>
</sst>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8"/>
      <name val="Tahoma"/>
      <family val="2"/>
      <charset val="204"/>
    </font>
    <font>
      <sz val="10"/>
      <name val="Arial Cyr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Tahoma"/>
      <family val="2"/>
      <charset val="204"/>
    </font>
    <font>
      <sz val="10"/>
      <color indexed="8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4" fillId="0" borderId="0" xfId="0" applyFont="1" applyBorder="1"/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49" fontId="5" fillId="0" borderId="0" xfId="0" applyNumberFormat="1" applyFont="1" applyBorder="1" applyAlignment="1">
      <alignment horizontal="left" wrapText="1"/>
    </xf>
    <xf numFmtId="0" fontId="4" fillId="0" borderId="0" xfId="0" applyFont="1" applyAlignment="1">
      <alignment wrapText="1" shrinkToFit="1"/>
    </xf>
    <xf numFmtId="0" fontId="6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 shrinkToFit="1"/>
    </xf>
    <xf numFmtId="0" fontId="4" fillId="0" borderId="0" xfId="0" applyFont="1"/>
    <xf numFmtId="49" fontId="4" fillId="0" borderId="0" xfId="2" applyNumberFormat="1" applyFont="1" applyBorder="1" applyAlignment="1">
      <alignment horizontal="left" wrapText="1"/>
    </xf>
    <xf numFmtId="165" fontId="4" fillId="0" borderId="1" xfId="0" applyNumberFormat="1" applyFont="1" applyBorder="1" applyAlignment="1">
      <alignment horizontal="center" vertical="center" wrapText="1" shrinkToFi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 shrinkToFit="1"/>
    </xf>
    <xf numFmtId="164" fontId="6" fillId="0" borderId="1" xfId="0" applyNumberFormat="1" applyFont="1" applyFill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6" fillId="0" borderId="1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 shrinkToFi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 2 3" xfId="3"/>
    <cellStyle name="Обычный 4" xfId="1"/>
    <cellStyle name="Обычный_Справка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X16"/>
  <sheetViews>
    <sheetView tabSelected="1" view="pageBreakPreview" zoomScale="60" workbookViewId="0">
      <selection activeCell="K11" sqref="K11"/>
    </sheetView>
  </sheetViews>
  <sheetFormatPr defaultColWidth="9.140625" defaultRowHeight="12.75"/>
  <cols>
    <col min="1" max="1" width="4.7109375" style="2" customWidth="1"/>
    <col min="2" max="2" width="17.5703125" style="9" hidden="1" customWidth="1"/>
    <col min="3" max="3" width="58.7109375" style="9" customWidth="1"/>
    <col min="4" max="4" width="13" style="37" customWidth="1"/>
    <col min="5" max="5" width="9.140625" style="25"/>
    <col min="6" max="6" width="15.42578125" style="25" customWidth="1"/>
    <col min="7" max="7" width="9.140625" style="25"/>
    <col min="8" max="8" width="15.42578125" style="25" customWidth="1"/>
    <col min="9" max="9" width="9.140625" style="24"/>
    <col min="10" max="10" width="10.140625" style="24" customWidth="1"/>
    <col min="11" max="12" width="9.140625" style="26"/>
    <col min="13" max="16384" width="9.140625" style="2"/>
  </cols>
  <sheetData>
    <row r="1" spans="1:206" s="3" customFormat="1">
      <c r="B1" s="1"/>
      <c r="C1" s="1"/>
      <c r="D1" s="33"/>
      <c r="E1" s="20"/>
      <c r="F1" s="20"/>
      <c r="G1" s="20"/>
      <c r="H1" s="20"/>
      <c r="I1" s="21"/>
      <c r="J1" s="38" t="s">
        <v>27</v>
      </c>
      <c r="K1" s="38"/>
      <c r="L1" s="38"/>
    </row>
    <row r="2" spans="1:206" s="3" customFormat="1">
      <c r="D2" s="34"/>
      <c r="E2" s="21"/>
      <c r="F2" s="21"/>
      <c r="G2" s="21"/>
      <c r="H2" s="21"/>
      <c r="I2" s="21"/>
      <c r="J2" s="21"/>
      <c r="K2" s="22"/>
      <c r="L2" s="22"/>
    </row>
    <row r="3" spans="1:206" s="3" customFormat="1" ht="15" customHeight="1">
      <c r="A3" s="45" t="s">
        <v>26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GU3" s="10"/>
      <c r="GV3" s="4"/>
    </row>
    <row r="4" spans="1:206">
      <c r="B4" s="2"/>
      <c r="C4" s="6"/>
      <c r="D4" s="35"/>
      <c r="E4" s="23"/>
      <c r="F4" s="23"/>
      <c r="G4" s="23"/>
      <c r="H4" s="23"/>
      <c r="J4" s="46" t="s">
        <v>5</v>
      </c>
      <c r="K4" s="46"/>
      <c r="L4" s="46"/>
    </row>
    <row r="5" spans="1:206" ht="12.75" customHeight="1">
      <c r="A5" s="43" t="s">
        <v>4</v>
      </c>
      <c r="B5" s="43" t="s">
        <v>11</v>
      </c>
      <c r="C5" s="43" t="s">
        <v>12</v>
      </c>
      <c r="D5" s="47" t="s">
        <v>0</v>
      </c>
      <c r="E5" s="43" t="s">
        <v>1</v>
      </c>
      <c r="F5" s="43"/>
      <c r="G5" s="43" t="s">
        <v>2</v>
      </c>
      <c r="H5" s="43"/>
      <c r="I5" s="39" t="s">
        <v>7</v>
      </c>
      <c r="J5" s="40"/>
      <c r="K5" s="41" t="s">
        <v>8</v>
      </c>
      <c r="L5" s="42"/>
    </row>
    <row r="6" spans="1:206">
      <c r="A6" s="43"/>
      <c r="B6" s="43"/>
      <c r="C6" s="43"/>
      <c r="D6" s="48"/>
      <c r="E6" s="29" t="s">
        <v>6</v>
      </c>
      <c r="F6" s="16" t="s">
        <v>14</v>
      </c>
      <c r="G6" s="29" t="s">
        <v>6</v>
      </c>
      <c r="H6" s="16" t="s">
        <v>14</v>
      </c>
      <c r="I6" s="14" t="s">
        <v>9</v>
      </c>
      <c r="J6" s="15" t="s">
        <v>10</v>
      </c>
      <c r="K6" s="17" t="s">
        <v>9</v>
      </c>
      <c r="L6" s="17" t="s">
        <v>10</v>
      </c>
    </row>
    <row r="7" spans="1:206" ht="38.25">
      <c r="A7" s="7">
        <v>1</v>
      </c>
      <c r="B7" s="8" t="s">
        <v>13</v>
      </c>
      <c r="C7" s="8" t="s">
        <v>16</v>
      </c>
      <c r="D7" s="36" t="s">
        <v>17</v>
      </c>
      <c r="E7" s="11">
        <v>2174</v>
      </c>
      <c r="F7" s="11">
        <v>4734.6000000000004</v>
      </c>
      <c r="G7" s="11">
        <v>2174</v>
      </c>
      <c r="H7" s="11">
        <v>4734.6000000000004</v>
      </c>
      <c r="I7" s="11">
        <f>G7-E7</f>
        <v>0</v>
      </c>
      <c r="J7" s="11">
        <f>H7-F7</f>
        <v>0</v>
      </c>
      <c r="K7" s="18">
        <f t="shared" ref="K7:K11" si="0">G7/E7</f>
        <v>1</v>
      </c>
      <c r="L7" s="18">
        <f>H7/F7</f>
        <v>1</v>
      </c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</row>
    <row r="8" spans="1:206" ht="38.25">
      <c r="A8" s="7">
        <v>2</v>
      </c>
      <c r="B8" s="8" t="s">
        <v>13</v>
      </c>
      <c r="C8" s="8" t="s">
        <v>16</v>
      </c>
      <c r="D8" s="36" t="s">
        <v>18</v>
      </c>
      <c r="E8" s="11">
        <v>35</v>
      </c>
      <c r="F8" s="11">
        <v>768.4</v>
      </c>
      <c r="G8" s="11">
        <v>35</v>
      </c>
      <c r="H8" s="11">
        <v>768.4</v>
      </c>
      <c r="I8" s="11">
        <f t="shared" ref="I8:I11" si="1">G8-E8</f>
        <v>0</v>
      </c>
      <c r="J8" s="11">
        <f t="shared" ref="J8:J11" si="2">H8-F8</f>
        <v>0</v>
      </c>
      <c r="K8" s="18">
        <f t="shared" si="0"/>
        <v>1</v>
      </c>
      <c r="L8" s="18">
        <f t="shared" ref="L8:L12" si="3">H8/F8</f>
        <v>1</v>
      </c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</row>
    <row r="9" spans="1:206" ht="51">
      <c r="A9" s="7">
        <v>3</v>
      </c>
      <c r="B9" s="8" t="s">
        <v>13</v>
      </c>
      <c r="C9" s="8" t="s">
        <v>19</v>
      </c>
      <c r="D9" s="36" t="s">
        <v>22</v>
      </c>
      <c r="E9" s="11">
        <v>171</v>
      </c>
      <c r="F9" s="11">
        <v>20991.9</v>
      </c>
      <c r="G9" s="11">
        <v>171</v>
      </c>
      <c r="H9" s="11">
        <v>20991.9</v>
      </c>
      <c r="I9" s="11">
        <f t="shared" si="1"/>
        <v>0</v>
      </c>
      <c r="J9" s="11">
        <f t="shared" si="2"/>
        <v>0</v>
      </c>
      <c r="K9" s="18">
        <f t="shared" si="0"/>
        <v>1</v>
      </c>
      <c r="L9" s="18">
        <f t="shared" si="3"/>
        <v>1</v>
      </c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</row>
    <row r="10" spans="1:206">
      <c r="A10" s="29"/>
      <c r="B10" s="8"/>
      <c r="C10" s="8" t="s">
        <v>20</v>
      </c>
      <c r="D10" s="36" t="s">
        <v>23</v>
      </c>
      <c r="E10" s="11">
        <v>15176</v>
      </c>
      <c r="F10" s="11">
        <v>22720.400000000001</v>
      </c>
      <c r="G10" s="11">
        <v>15176</v>
      </c>
      <c r="H10" s="11">
        <v>21953.7</v>
      </c>
      <c r="I10" s="11">
        <f t="shared" ref="I10" si="4">G10-E10</f>
        <v>0</v>
      </c>
      <c r="J10" s="11">
        <f t="shared" ref="J10" si="5">H10-F10</f>
        <v>-766.70000000000073</v>
      </c>
      <c r="K10" s="18">
        <f t="shared" ref="K10" si="6">G10/E10</f>
        <v>1</v>
      </c>
      <c r="L10" s="18">
        <f t="shared" ref="L10" si="7">H10/F10</f>
        <v>0.96625499551064242</v>
      </c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</row>
    <row r="11" spans="1:206" ht="25.5">
      <c r="A11" s="7">
        <v>4</v>
      </c>
      <c r="B11" s="8" t="s">
        <v>13</v>
      </c>
      <c r="C11" s="8" t="s">
        <v>21</v>
      </c>
      <c r="D11" s="36" t="s">
        <v>23</v>
      </c>
      <c r="E11" s="11">
        <v>48083</v>
      </c>
      <c r="F11" s="11">
        <v>198142.1</v>
      </c>
      <c r="G11" s="11">
        <v>48083</v>
      </c>
      <c r="H11" s="11">
        <v>187550.7</v>
      </c>
      <c r="I11" s="11">
        <f t="shared" si="1"/>
        <v>0</v>
      </c>
      <c r="J11" s="11">
        <f t="shared" si="2"/>
        <v>-10591.399999999994</v>
      </c>
      <c r="K11" s="18">
        <f t="shared" si="0"/>
        <v>1</v>
      </c>
      <c r="L11" s="18">
        <f t="shared" si="3"/>
        <v>0.94654644318395742</v>
      </c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</row>
    <row r="12" spans="1:206" s="6" customFormat="1">
      <c r="A12" s="44" t="s">
        <v>15</v>
      </c>
      <c r="B12" s="44"/>
      <c r="C12" s="44"/>
      <c r="D12" s="32"/>
      <c r="E12" s="12" t="s">
        <v>3</v>
      </c>
      <c r="F12" s="13">
        <f>SUM(F7:F11)</f>
        <v>247357.40000000002</v>
      </c>
      <c r="G12" s="12" t="s">
        <v>3</v>
      </c>
      <c r="H12" s="13">
        <f>SUM(H7:H11)</f>
        <v>235999.30000000002</v>
      </c>
      <c r="I12" s="13"/>
      <c r="J12" s="13">
        <f>H12-F12</f>
        <v>-11358.100000000006</v>
      </c>
      <c r="K12" s="19"/>
      <c r="L12" s="19">
        <f t="shared" si="3"/>
        <v>0.95408223081258126</v>
      </c>
    </row>
    <row r="16" spans="1:206" s="31" customFormat="1" ht="15" customHeight="1">
      <c r="A16" s="49" t="s">
        <v>24</v>
      </c>
      <c r="B16" s="49"/>
      <c r="C16" s="49"/>
      <c r="D16" s="28"/>
      <c r="E16" s="27"/>
      <c r="F16" s="27"/>
      <c r="G16" s="27"/>
      <c r="H16" s="27"/>
      <c r="I16" s="49" t="s">
        <v>25</v>
      </c>
      <c r="J16" s="49"/>
      <c r="K16" s="49"/>
      <c r="L16" s="49"/>
      <c r="M16" s="30"/>
      <c r="N16" s="30"/>
    </row>
  </sheetData>
  <mergeCells count="14">
    <mergeCell ref="A16:C16"/>
    <mergeCell ref="I16:L16"/>
    <mergeCell ref="G5:H5"/>
    <mergeCell ref="B5:B6"/>
    <mergeCell ref="C5:C6"/>
    <mergeCell ref="E5:F5"/>
    <mergeCell ref="J1:L1"/>
    <mergeCell ref="I5:J5"/>
    <mergeCell ref="K5:L5"/>
    <mergeCell ref="A5:A6"/>
    <mergeCell ref="A12:C12"/>
    <mergeCell ref="A3:L3"/>
    <mergeCell ref="J4:L4"/>
    <mergeCell ref="D5:D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colBreaks count="1" manualBreakCount="1">
    <brk id="12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0503162</vt:lpstr>
      <vt:lpstr>'0503162'!Область_печати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Авдеев</cp:lastModifiedBy>
  <cp:lastPrinted>2018-04-11T10:02:44Z</cp:lastPrinted>
  <dcterms:created xsi:type="dcterms:W3CDTF">2018-03-13T06:41:45Z</dcterms:created>
  <dcterms:modified xsi:type="dcterms:W3CDTF">2018-04-11T10:02:46Z</dcterms:modified>
</cp:coreProperties>
</file>